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<sst xmlns="http://schemas.openxmlformats.org/spreadsheetml/2006/main" count="1783" uniqueCount="775">
  <si>
    <t>Uploaded Date</t>
  </si>
  <si>
    <t>Channel</t>
  </si>
  <si>
    <t>Video URL</t>
  </si>
  <si>
    <t>Video Title</t>
  </si>
  <si>
    <t>Description</t>
  </si>
  <si>
    <t>Base URL</t>
  </si>
  <si>
    <t>Divider1</t>
  </si>
  <si>
    <t>Divider2</t>
  </si>
  <si>
    <t>Folder separator</t>
  </si>
  <si>
    <t>Youtube id</t>
  </si>
  <si>
    <t>End URL</t>
  </si>
  <si>
    <t>Transcript Link</t>
  </si>
  <si>
    <t>2023 06 22</t>
  </si>
  <si>
    <t>UFO HUB</t>
  </si>
  <si>
    <t>https://youtu.be/1QJMNI5DL_4</t>
  </si>
  <si>
    <t>Thiaoouba Prophecy  The Golden Planet (Abduction to the 9th Planet)   Samuel Chong   UFO HUB %2391</t>
  </si>
  <si>
    <t>SAMUEL CHONG INFO ===============================
WEB: https://www.chinasona.org/Thiaoouba/Samuel-Chong.html
BOOKS: https://www.amazon.com/Thiaoouba-Prophecy-Abduction-PHYSICALLY-ABDUCTED/dp/B09PMG7Y7H/ctoc
https://www.amazon.com/334-%E2%80%B0-Lies-Revelation-Stuhl/dp/B096CCRWZ7/ctoc
========================================================
SUBSCRIBE!
DONATE TO UFO HUB via
DONORBOX: https://donorbox.org/ufo-hub
PAYPAL: https://www.paypal.com/donate/?cmd=_s-xclick&amp;hosted_button_id=ADRU7KNZVKEQA&amp;ssrt=1687437508332
UFO HUB MERCHANDISE: https://goo.gl/bznPj9
TELEGRAM: https://t.me/ufohub
YOUTUBE: https://www.youtube.com/ufohub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</si>
  <si>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https://files.afu.se/Downloads/Transcripts/UFO%20Hub%20(Adnan%20Ademovic)/</t>
  </si>
  <si>
    <t xml:space="preserve"> - </t>
  </si>
  <si>
    <t>_</t>
  </si>
  <si>
    <t>/</t>
  </si>
  <si>
    <t>1QJMNI5DL_4</t>
  </si>
  <si>
    <t xml:space="preserve"> - transcript (automated).pdf</t>
  </si>
  <si>
    <t>2023 06 15</t>
  </si>
  <si>
    <t>https://youtu.be/RYIbnoqzeqs</t>
  </si>
  <si>
    <t>Discussion With Chief Sean Cahill About Intelligence Whistleblower David Grusch &amp; UFOs   UFO HUB %2390</t>
  </si>
  <si>
    <t>CHIEF SEAN CAHILL INFO ===============================
WEB: http://www.mintyhyperspace.com
TWITTER: @mintyhyperspace
========================================================
Ozark Mountain UFO Conference: https://www.ozarkufoconference.com/register
========================================================
The Debrief Article : https://thedebrief.org/intelligence-officials-say-u-s-has-retrieved-non-human-craft/
NewsNation Report: https://www.youtube.com/watch?v=ZSj7QsHRxHQ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</si>
  <si>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RYIbnoqzeqs</t>
  </si>
  <si>
    <t>2023 06 08</t>
  </si>
  <si>
    <t>https://youtu.be/HLkIxndHwn8</t>
  </si>
  <si>
    <t>Open Lines   U.S. government has recovered “non-human origin technical vehicles.    UFO HUB %2389</t>
  </si>
  <si>
    <t>The Debrief Article : https://thedebrief.org/intelligence-officials-say-u-s-has-retrieved-non-human-craft/
NewsNation Report: https://www.youtube.com/watch?v=ZSj7QsHRxHQ
1 Hour Interview Release: Sunday, June 11, News Nation, 9pm ET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</si>
  <si>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HLkIxndHwn8</t>
  </si>
  <si>
    <t>2023 06 01</t>
  </si>
  <si>
    <t>https://youtu.be/iwQ0qgDo8C8</t>
  </si>
  <si>
    <t>Guest Sherry Wilde (Audio Only), Current Events, NASA UFO Public Meeting and More   UFO HUB %2388</t>
  </si>
  <si>
    <t>Sherry Wilde Info ========================================
WEB: https://theforgottenpromise.net
BOOK: https://www.amazon.com/Forgotten-Promise-Rejoining-Cosmic-Family/dp/1886940487/ref=tmm_pap_swatch_0?_encoding=UTF8&amp;sr=8-1
TELEGRAM: https://t.me/sherrywildechan
=========================================================
Public Meeting on Unidentified Anomalous Phenomena (Official NASA Broadcast)
URL: https://www.youtube.com/watch?v=bQo08JRY0iM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</si>
  <si>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iwQ0qgDo8C8</t>
  </si>
  <si>
    <t>2023 05 18</t>
  </si>
  <si>
    <t>https://youtu.be/4wZ6KrBp48A</t>
  </si>
  <si>
    <t>Open Lines on Telegram   Experiences, Research, Channeling, First Contact   UFO HUB %2387</t>
  </si>
  <si>
    <t>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</si>
  <si>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4wZ6KrBp48A</t>
  </si>
  <si>
    <t>2023 05 11</t>
  </si>
  <si>
    <t>https://youtu.be/bL-BG8eKMa8</t>
  </si>
  <si>
    <t>Open Lines on Telegram   Special Guest Covering a Variety of Subjects   UFO HUB %2386</t>
  </si>
  <si>
    <t>bL-BG8eKMa8</t>
  </si>
  <si>
    <t>2023 05 04</t>
  </si>
  <si>
    <t>https://youtu.be/PQpA0hWbQ4U</t>
  </si>
  <si>
    <t>Athena in Truth and Shiva (CHANNELING) and More   Robin Jelinek   UFO HUB %2385</t>
  </si>
  <si>
    <t>ROBIN JELINEK INFO ===============================
WEB: https://www.athenaintruth.com/
PODCAST: https://www.athenaintruth.com/
YOUTUBE: https://www.youtube.com/channel/UC8g_PE9giO1ZQ1wNeCV3WbA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</si>
  <si>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PQpA0hWbQ4U</t>
  </si>
  <si>
    <t>2023 04 27</t>
  </si>
  <si>
    <t>https://youtu.be/m7jQaY1ZcrA</t>
  </si>
  <si>
    <t>Cosmic Contact, Open Your Third Eye, UFO Videos and More   Jiulio Consiglio   UFO HUB %2384</t>
  </si>
  <si>
    <t>JIULIO CONSIGLIO INFO ===============================
WEB: https://www.jiulioconsiglio.com
BOOKS: https://www.amazon.com/Books-Jiulio-Consiglio/s?rh=n%3A283155%2Cp_27%3AJiulio+Consiglio
TWITTER: https://twitter.com/JiulioConsiglio
INSTAGRAM: https://www.instagram.com/jiulioconsiglio
FACEBOOK: https://www.facebook.com/JiulioConsiglio?mibextid=ZbWKwL
========================================================
VIDEO 1: May 9, 2022
https://www.instagram.com/p/CdXEGN1PPRf/?utm_source=ig_web_copy_link
VIDEO 2: May 14, 2022
https://www.instagram.com/p/CdkCevYLxhl/
VIDEO 3: July 31, 2022
https://www.instagram.com/reel/Cgqe6AvODDU/
VIDEO 4: April 22, 2023
https://www.instagram.com/reel/CrXDsBKNgSN/
VIDEO 5: November 22, 2022
https://www.instagram.com/reel/CrQYFpuOrr2/
VIDEO 6: April 6, 2023
https://www.instagram.com/reel/Cqt3uxOrAfF/
VIDEO 7: Summer 2022
https://www.instagram.com/reel/Cq085XLu_Fk/
VIDEO 8: March 15, 2023
https://www.instagram.com/reel/Cp1Irm_pZTn/
VIDEO 9: https://www.instagram.com/reel/Cpxky-3NuQq/
VIDEO 10: March 5, 2023
https://www.instagram.com/reel/CpbYBYJMTLK/
VIDEO 11: March 20, 2023
https://www.instagram.com/reel/CqAkVkEMcHl/
VIDEO 12: December 20, 2022
https://www.instagram.com/reel/Cnh7soSD7Mu/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</si>
  <si>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m7jQaY1ZcrA</t>
  </si>
  <si>
    <t>2023 04 20</t>
  </si>
  <si>
    <t>https://youtu.be/TKFLFb656nw</t>
  </si>
  <si>
    <t>Open Lines on Telegram   Ozark UFO Conf., US Senate Committee hearing on UFOs and More   UFO HUB %2383</t>
  </si>
  <si>
    <t>US Senate Committee hearing on UFOs : https://www.armed-services.senate.gov/hearings/to-receive-testimony-on-the-mission-activities-oversight-and-budget-of-the-all-domain-anomaly-resolution-office
==========================================================
U.S. Space Force Major General John Olson remarks on UAPs: https://twitter.com/UAPJames/status/1647047703946223617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</si>
  <si>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TKFLFb656nw</t>
  </si>
  <si>
    <t>2023 04 06</t>
  </si>
  <si>
    <t>https://youtu.be/rqNveI55Pc4</t>
  </si>
  <si>
    <t>High Strangeness on a Colorado Ranch   Katie Paige   UFO HUB %2382</t>
  </si>
  <si>
    <t>KATIE PAIGE INFO ===============================
WEB: https://katiepaige.net
========================================================
Ozark Mountain UFO Conference: https://www.ozarkufoconference.com/register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</si>
  <si>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rqNveI55Pc4</t>
  </si>
  <si>
    <t>2023 03 30</t>
  </si>
  <si>
    <t>https://youtu.be/H3aTGAMP3qM</t>
  </si>
  <si>
    <t>We Are Not Alone… My Extraterrestrial Contact   Kristi Pederson   UFO HUB %2381</t>
  </si>
  <si>
    <t>KRISTI PEDERSON INFO ===============================
WEB: https://www.kristipederson.com
FACEBOOK: https://www.facebook.com/KPPsychicMedium
========================================================
Ozark Mountain UFO Conference: https://www.ozarkufoconference.com/register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</si>
  <si>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H3aTGAMP3qM</t>
  </si>
  <si>
    <t>2023 03 23</t>
  </si>
  <si>
    <t>https://youtu.be/09gtUxr2ynA</t>
  </si>
  <si>
    <t>Open Lines on Telegram   Angels, Demons and Aliens   UFO HUB %2380</t>
  </si>
  <si>
    <t>09gtUxr2ynA</t>
  </si>
  <si>
    <t>2023 03 16</t>
  </si>
  <si>
    <t>https://youtu.be/iISEQ5H7UFQ</t>
  </si>
  <si>
    <t>Retired US Navy Chief Master-at-arms   Nimitz Tic-Tac Witness   Chief Sean Cahill   UFO HUB %2379</t>
  </si>
  <si>
    <t>CHIEF SEAN CAHILL INFO ==================================
WEB: http://www.mintyhyperspace.com
TWITTER: @mintyhyperspace
========================================================
Ozark Mountain UFO Conference: https://www.ozarkufoconference.com/register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</si>
  <si>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iISEQ5H7UFQ</t>
  </si>
  <si>
    <t>2023 03 09</t>
  </si>
  <si>
    <t>https://youtu.be/NRwUlmAYj7k</t>
  </si>
  <si>
    <t>Incredible Abduction Story Part 2   Devils Den  The Reckoning   Terry Lovelace   UFO HUB %2378</t>
  </si>
  <si>
    <t>Ozark Mountain UFO Conference: https://www.ozarkufoconference.com/register/
TERRY LOVELACE INFO =================================
WEB: https://www.terrylovelace.com
BOOK 1: https://www.amazon.com/Incident-Devils-story-Terry-Lovelace-ebook/dp/B07B7HMPPZ?ref_=ast_author_dp
BOOK 2: https://www.amazon.com/Devils-Den-Terry-Lovelace-Esq/dp/057861023X/ref=tmm_pap_swatch_0?_encoding=UTF8&amp;qid=&amp;sr=
First UFO HUB Interview: https://youtu.be/WJKso77V0d4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</si>
  <si>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NRwUlmAYj7k</t>
  </si>
  <si>
    <t>2023 03 02</t>
  </si>
  <si>
    <t>https://youtu.be/cEa7wy96wEU</t>
  </si>
  <si>
    <t>Open Lines on Telegram   Are These Earthly Changes Part of THE SHIFT  Your Thoughts    UFO HUB %2377</t>
  </si>
  <si>
    <t>cEa7wy96wEU</t>
  </si>
  <si>
    <t>2023 02 23</t>
  </si>
  <si>
    <t>https://youtu.be/howpYu4T2AY</t>
  </si>
  <si>
    <t>Open Lines on Telegram   What is the Akashic Record    Discussion and More   UFO HUB %2376</t>
  </si>
  <si>
    <t>howpYu4T2AY</t>
  </si>
  <si>
    <t>2023 02 16</t>
  </si>
  <si>
    <t>https://youtu.be/WbJM4h7wOAg</t>
  </si>
  <si>
    <t>The Problem With Recent Government  UFO  Shootdowns, Open Lines on Telegram   UFO HUB %2375</t>
  </si>
  <si>
    <t>David Marler Battle of L.A. : https://youtu.be/s_ROyxZ-xds
Pentagon Tik Tac Video: https://youtu.be/W1kGmUliDNs
White House Press Release: https://twitter.com/RyanSprague51/status/1625271130457010177
Snowden Tweet: https://twitter.com/Snowden/status/1625241477642088454?cxt=HHwWjMCz0eqggo4tAAAA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</si>
  <si>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WbJM4h7wOAg</t>
  </si>
  <si>
    <t>2022 04 29</t>
  </si>
  <si>
    <t>https://youtu.be/yz5Fv8-ZWDc</t>
  </si>
  <si>
    <t>The Shift  A Lifetime of Contact Leading to Higher Consciousness   Bonnie Mitchell   UFO HUB %2374</t>
  </si>
  <si>
    <t>Bonnie Jean Mitchell
WEB: https://alienabductionhelp.com
https://awakenvideo.org
BOOK
LULU: https://www.lulu.com/en/us/shop/bonnie-jean-mitchell/the-shift/paperback/product-4drr65.html?page=1&amp;pageSize=4
EBOOK: https://www.lulu.com/en/us/shop/bonnie-jean-mitchell/the-shift/ebook/product-yqvq8j.html?page=1&amp;pageSize=4
SPANISH: https://www.lulu.com/en/us/shop/bonnie-jean-mitchell/el-cambio/paperback/product-q44gyv.html?page=1&amp;pageSize=4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</si>
  <si>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yz5Fv8-ZWDc</t>
  </si>
  <si>
    <t>2022 04 22</t>
  </si>
  <si>
    <t>https://youtu.be/W9NHgaQLXOQ</t>
  </si>
  <si>
    <t>Current Events and More!   Sherry Wilde   UFO HUB %2373</t>
  </si>
  <si>
    <t>Sherry Wilde
Website: https://theforgottenpromise.net
First UFO HUB Interview (Sherry's Story): https://youtu.be/MXfJLrJgFr4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</si>
  <si>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W9NHgaQLXOQ</t>
  </si>
  <si>
    <t>2022 04 15</t>
  </si>
  <si>
    <t>https://youtu.be/LGnSI0ab2mk</t>
  </si>
  <si>
    <t>Instruments of Control  Attaching Spirits, Aliens and More   Charles Michael Beaver   UFO HUB %2372</t>
  </si>
  <si>
    <t>Mike Beaver
http://profoundstates.com
http://profoundstates.com/bio.htm -- biography
http://profoundstates.com/hsa.htm -- movie bio
http://profoundstates.com/my_interviews.htm - 28 interviews
http://profoundstates.com/book.htm - book (index and a short excerpt)
https://www.youtube.com/channel/UCPxycUMNBJZsI38NIifevSw?view_as=subscriber - podcast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</si>
  <si>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LGnSI0ab2mk</t>
  </si>
  <si>
    <t>2022 03 26</t>
  </si>
  <si>
    <t>https://youtu.be/i7MHNAv5x4k</t>
  </si>
  <si>
    <t>A GREATER REALITY   The New Paradigm of Nonlocal Consciousness &amp; More   Rey Hernandez   UFO HUB %2371</t>
  </si>
  <si>
    <t>Rey Hernandez
Email:  Info@AGreaterReality.com  (Available on April 1, 2022)
Website:  AGreaterReality.com  (Available on April 1, 2022)
AMAZON: https://www.amazon.com/dp/1721088652?ref=cp_d_n_u
Rey’s Short Bio:
Rey Hernandez is Director of the Consciousness and Contact
Research Institute, or CCRI, an academic research institute whose mission is to explore the relationship between Consciousness and Contact with Non-Human Intelligence via the Contact Modalities. Rey was previously one of the four co-founders of The Dr. Edgar Mitchell FREE Foundation (FREE), a 501c3 academic research institute that recently completed a 5-year comprehensive academic research study on UFO elated
Contact Experiencers. Rey is one of 3 co-editors of the historic 820-page book titled “Beyond UFOs: The Science of Consciousness and Contact with Non-Human Intelligence”. He has also published in several peer reviewed academic journals
including the Journal of Consciousness Studies and the Journal of Scientific Exploration. Rey is also the co-editor of a 4-volume book titled “A Greater Reality: The New Paradigm of Consciousness, the Paranormal, and the Contact Modalities”.
Ozark Mountain UFO Conference APRIL 8-10, 2022 in Eureka Springs, Arkansas: https://www.ozarkufoconference.com/register
%23ozark2022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</si>
  <si>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i7MHNAv5x4k</t>
  </si>
  <si>
    <t>2022 03 12</t>
  </si>
  <si>
    <t>https://youtu.be/XM42HQqDaNk</t>
  </si>
  <si>
    <t>Triangular UFOs  New Historical Cases and Validated Insights   David Marler   UFO HUB %2370</t>
  </si>
  <si>
    <t>David Marler
Web: https://www.davidmarlerufo.com/
Amazon: https://www.amazon.com/Mr.-David-Marler/e/B00DJGFXD6?ref_=dbs_p_pbk_r00_abau_000000
Ozark Mountain UFO Conference APRIL 8-10, 2022 in Eureka Springs, Arkansas: https://www.ozarkufoconference.com/register
%23ozark2022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</si>
  <si>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XM42HQqDaNk</t>
  </si>
  <si>
    <t>2022 03 10</t>
  </si>
  <si>
    <t>https://youtu.be/fKWYcp8J9Qo</t>
  </si>
  <si>
    <t>Open Lines on Telegram   Sherry Wilde Update, Announcing Ticket Winner and More   UFO HUB %2369</t>
  </si>
  <si>
    <t>Sherry Wilde
https://theforgottenpromise.net/
Ozark Mountain UFO Conference APRIL 8-10, 2022 in Eureka Springs, Arkansas: https://www.ozarkufoconference.com/register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</si>
  <si>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fKWYcp8J9Qo</t>
  </si>
  <si>
    <t>2022 02 26</t>
  </si>
  <si>
    <t>https://youtu.be/wsteDAd--i4</t>
  </si>
  <si>
    <t>Opening an Alien Portal   Ron Meyer and Alan Megargle    UFO HUB %2368</t>
  </si>
  <si>
    <t>Ron Meyer and Alan Megargle
Ron's IMDb: https://www.imdb.com/name/nm3499084/?ref_=fn_al_nm_2
Films: 
Aliens and Nukes: The Mario Woods Story - Full Movie
https://www.youtube.com/watch?v=4T6eLEW7-cE
Alien Contact in the Rockies Trailer
https://youtu.be/qoJU5TYMlVg
The Bigfoot Alien Connection Revealed - New Trailer
https://youtu.be/mI3zpOu2NME
National Paranormal Network
https://www.youtube.com/c/NationalParanormalNetwork
Ozark Mountain UFO Conference APRIL 8-10, 2022 in Eureka Springs, Arkansas: https://www.ozarkufoconference.com/register
%23ozark2022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</si>
  <si>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wsteDAd--i4</t>
  </si>
  <si>
    <t>2022 02 19</t>
  </si>
  <si>
    <t>https://youtu.be/XwMOdPgk6rM</t>
  </si>
  <si>
    <t>Fringe to Mainstream   Nick Pope   UFO HUB %2367</t>
  </si>
  <si>
    <t>Nick Pope
Web: http://nickpope.net
Amazon: https://www.amazon.com/Nick-Pope/e/B001KISGAC?ref=sr_ntt_srch_lnk_4&amp;qid=1644341495&amp;sr=8-4
Ozark Mountain UFO Conference APRIL 8-10, 2022 in Eureka Springs, Arkansas: https://www.ozarkufoconference.com/register
%23ozark2022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</si>
  <si>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XwMOdPgk6rM</t>
  </si>
  <si>
    <t>2022 02 12</t>
  </si>
  <si>
    <t>https://youtu.be/9ph_enExOCI</t>
  </si>
  <si>
    <t>Behind The Cosmic Veil PART 2   Thomas Fusco   UFO HUB %2366</t>
  </si>
  <si>
    <t>Thomas Fusco
WEB: http://cosmicveil.com/index.html
AMAZON: https://www.amazon.com/Behind-Cosmic-Veil-Spiritual-Supernatural/dp/0983766304/ref=sr_1_2?ie=UTF8&amp;qid=1315364705&amp;sr=8-2
BARNES &amp; NOBLE: https://www.amazon.com/Behind-Cosmic-Veil-Spiritual-Supernatural/dp/0983766304/ref=sr_1_2?ie=UTF8&amp;qid=1315364705&amp;sr=8-2
Ozark Mountain UFO Conference APRIL 8-10, 2022 in Eureka Springs, Arkansas: https://www.ozarkufoconference.com/register
%23ozark2022
==================================================
Behind The Cosmic Veil | Q&amp;A | Thomas Fusco | UFO HUB Live Stream %235
https://youtu.be/WKU6dI5LdMs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</si>
  <si>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9ph_enExOCI</t>
  </si>
  <si>
    <t>2022 02 05</t>
  </si>
  <si>
    <t>https://youtu.be/Guye_DzFPuw</t>
  </si>
  <si>
    <t>UFOs and the Complexity of Consciousness   John B. Alexander, Ph.D.   UFO HUB %2365</t>
  </si>
  <si>
    <t>John B. Alexander
Web: http://www.johnbalexander.com
Ozark Mountain UFO Conference APRIL 8-10, 2022 in Eureka Springs, Arkansas: https://www.ozarkufoconference.com/register
%23ozark2022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</si>
  <si>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Guye_DzFPuw</t>
  </si>
  <si>
    <t>2022 02 04</t>
  </si>
  <si>
    <t>https://youtu.be/LSDBtQWaQ44</t>
  </si>
  <si>
    <t>BORN  Giving Birth to a New You   Dee Wallace   UFO HUB %2364</t>
  </si>
  <si>
    <t>Dee Wallace
Web: https://iamdeewallace.com
Amazon: https://www.amazon.com/Born-Giving-Birth-New-You/dp/1956216022/ref=sr_1_12?crid=14CFAFUYO2ABF&amp;dchild=1&amp;keywords=dee+wallace&amp;qid=1634565990&amp;s=books&amp;sr=1-12
Barnes &amp; Noble: https://www.barnesandnoble.com/w/born-giving-birth-to-a-new-you-dee-wallace/1140360894;jsessionid=AFD2D4B70CB5462565FF9C2E9D5B5935.prodny_store02-atgap03?ean=9781956216028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</si>
  <si>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LSDBtQWaQ44</t>
  </si>
  <si>
    <t>2022 01 26</t>
  </si>
  <si>
    <t>https://youtu.be/UmkXR2Ki0sk</t>
  </si>
  <si>
    <t>Open Lines on Telegram   E.T. Experiences, Moon Landing, Sovereignty and More   UFO HUB %2363</t>
  </si>
  <si>
    <t>Ozark Mountain UFO Conference APRIL 8-10, 2022 in Eureka Springs, Arkansas: https://www.ozarkufoconference.com/register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</si>
  <si>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UmkXR2Ki0sk</t>
  </si>
  <si>
    <t>2021 12 18</t>
  </si>
  <si>
    <t>https://youtu.be/dNs-6OtFtLw</t>
  </si>
  <si>
    <t>Star Being in the Mirror  My Journey as a Hybrid   Jacquelin Smith   UFO HUB %2362</t>
  </si>
  <si>
    <t>Jacquelin Smith
Web: https://jacquelinsmith.com
Amazon: https://www.amazon.com/dp/B09LGQSJG8
Books: https://jacquelinsmith.com/books-dvds-cds-mp3s/books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</si>
  <si>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dNs-6OtFtLw</t>
  </si>
  <si>
    <t>2021 12 16</t>
  </si>
  <si>
    <t>https://youtu.be/RNJDSFxQLvc</t>
  </si>
  <si>
    <t>Open Lines on Telegram   1965 DOC Reveals 10,000 Interplanetary Visitors Live Here   UFO HUB %2361</t>
  </si>
  <si>
    <t>RNJDSFxQLvc</t>
  </si>
  <si>
    <t>2021 12 03</t>
  </si>
  <si>
    <t>https://youtu.be/A3s7Q0FasSA</t>
  </si>
  <si>
    <t>Human by Day, Zeta by Night   Cosmic Spirituality and More   Judy Carroll   UFO HUB %2360</t>
  </si>
  <si>
    <t>Judy Carroll
Web: https://www.ufogreyinfo.com/
YouTube: https://www.youtube.com/user/TheZetaMessage 
Facebook: https://www.facebook.com/ufogreyinfo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</si>
  <si>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A3s7Q0FasSA</t>
  </si>
  <si>
    <t>2021 12 02</t>
  </si>
  <si>
    <t>https://youtu.be/wKQYjOXTbOY</t>
  </si>
  <si>
    <t>Open Lines on Telegram   Numerology Reading With Sally, Souls, E.T. Greys and More   UFO HUB %2359</t>
  </si>
  <si>
    <t>Sally Faubion
Website: https://sallysnumbers.com
Book a Reading: https://sallysnumbers.com/services
Download the Cosmic Mates App: https://apps.apple.com/ua/app/cosmicmates/id438482504
JOIN Telegram UFO HUB Group: https://t.me/ufohub
Just hanging out and talking to likeminded individuals about UFO/Metaphysics/Spirituality and anything else that might come up.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</si>
  <si>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wKQYjOXTbOY</t>
  </si>
  <si>
    <t>2021 11 28</t>
  </si>
  <si>
    <t>https://youtu.be/qHH2fEamEkE</t>
  </si>
  <si>
    <t>Extraterrestrial Presence, The Emergence of Maitreya and More   Gerard Aartsen   UFO HUB %2358</t>
  </si>
  <si>
    <t>Gerard Aartsen
Website and Books: http://www.bgapublications.nl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</si>
  <si>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qHH2fEamEkE</t>
  </si>
  <si>
    <t>2021 11 24</t>
  </si>
  <si>
    <t>https://youtu.be/ngTLwObBQsc</t>
  </si>
  <si>
    <t>Open Lines on Telegram   The Ringmakers of Saturn Story, Dowsing and More   UFO HUB %2357</t>
  </si>
  <si>
    <t>ngTLwObBQsc</t>
  </si>
  <si>
    <t>2021 11 19</t>
  </si>
  <si>
    <t>https://youtu.be/KWmDtGpDh4w</t>
  </si>
  <si>
    <t>Geopolitical Update,  E.T. Involvement, E.T. Hybrids and More   Q&amp;A   Penny Kelly   UFO HUB %2356</t>
  </si>
  <si>
    <t>Penny Kelly
NEWSLETTER
If you'd like to receive updates from Penny, please subscribe to the NEWSLETTER. 
Go to: www.pennykelly.com
Find at the bottom of the page a SUBSCRIBE box.
Support Penny and become a Patreon!
Patreon: https://www.patreon.com/pennykelly
Watch over 500+ videos:
NEW Penny on Odysee!: https://odysee.com/@pennykelly:a
Penny on YOUTUBE! https://www.youtube.com/channel/UCgzsPCyTYGwnkkz8gFzZ0jA
Penny on YOUTUBE Second Channel!: https://www.youtube.com/channel/UC_M60rBvJNvV2rAxo6V7VJA
Penny on BITCHUTE!: https://www.bitchute.com/channel/pennykelly/
Penny Kelly's Podcast URL: 
Apple Podcast: https://podcasts.apple.com/us/podcast/penny-kellys-podcast/id1557929201
Spotify: https://open.spotify.com/show/7qWO0c0WjqDyY55XCjyHR1
Google Podcast: https://podcasts.google.com/feed/aHR0cHM6Ly9mZWVkcy5idXp6c3Byb3V0LmNvbS8xNzI5MTk1LnJzcw==
Stitcher: https://www.stitcher.com/show/penny-kellys-podcast
IHeart: https://www.iheart.com/podcast/269-penny-kellys-podcast-79524306/
Previous UFO HUB Interview: https://youtu.be/V99AXEwLNq8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</si>
  <si>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KWmDtGpDh4w</t>
  </si>
  <si>
    <t>2021 11 18</t>
  </si>
  <si>
    <t>https://youtu.be/hzoFY23kQdM</t>
  </si>
  <si>
    <t>Open Lines on Telegram   Food Shortages, La Palma Volcano UFOs, Your Stories and More   UFO HUB %2355</t>
  </si>
  <si>
    <t>hzoFY23kQdM</t>
  </si>
  <si>
    <t>2021 11 12</t>
  </si>
  <si>
    <t>https://youtu.be/Vy8ZcOVhzIY</t>
  </si>
  <si>
    <t>Open Lines on Telegram   UFO Footage Review, DNI hints to possible  alien link    UFO HUB %2354</t>
  </si>
  <si>
    <t>Vy8ZcOVhzIY</t>
  </si>
  <si>
    <t>2021 11 10</t>
  </si>
  <si>
    <t>https://youtu.be/ohmberCDyBw</t>
  </si>
  <si>
    <t>Open Lines on Telegram   The New Earth, Cyber Pandemic, H.R.4350 Update and More   UFO HUB %2353</t>
  </si>
  <si>
    <t>False Flags: A History of Deception | Richard Dolan
https://youtu.be/i4Gy-Dr50j4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</si>
  <si>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ohmberCDyBw</t>
  </si>
  <si>
    <t>2021 11 06</t>
  </si>
  <si>
    <t>https://youtu.be/C-YGDGUIkfE</t>
  </si>
  <si>
    <t>The Dark Occult, Agendas of Non-Human Entities, Natural Law and More   Mark Passio   UFO HUB %2352</t>
  </si>
  <si>
    <t>Mark Passio
Mark Passio's web site:
https://www.whatonearthishappening.com
Donate directly:
https://www.whatonearthishappening.com/donate
Donation Gifts:
https://www.whatonearthishappening.com/donation-gifts
Social Media:
https://www.facebook.com/whatonearth93
https://www.facebook.com/MarkPassioMedia
https://www.facebook.com/WhatOnEarthIsHappening
https://www.facebook.com/OneGreatWorkNetwork
==================================================
SUBSCRIBE!
DONATE TO UFO HUB via
DONORBOX: https://donorbox.org/ufo-hub
PAYPAL: https://goo.gl/nvYTqi
UFO HUB MERCHANDISE: https://goo.gl/bznPj9
TELEGRAM: https://t.me/ufohub
YOUTUBE: https://goo.gl/O4IPJ5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</si>
  <si>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C-YGDGUIkfE</t>
  </si>
  <si>
    <t>2021 10 08</t>
  </si>
  <si>
    <t>https://youtu.be/Ok-qOg9NK80</t>
  </si>
  <si>
    <t>LAST LIVESTREAM for a While. Will Be Back November 5th.</t>
  </si>
  <si>
    <t>SUBSCRIBE!
DONATE TO UFO HUB via
DONORBOX: https://donorbox.org/ufo-hub
PAYPAL: https://goo.gl/nvYTqi
UFO HUB MERCHANDISE: https://goo.gl/bznPj9
TELEGRAM: https://t.me/ufohub
YOUTUBE: https://goo.gl/O4IPJ5
TWITCH: https://www.twitch.tv/ufohub
RUMBLE: https://rumble.com/user/UFOHUB
PODCAST: https://www.spreaker.com/show/ufo-hub
%23ufohub
Powered by Restream https://restream.io/</t>
  </si>
  <si>
    <t>Ok-qOg9NK80</t>
  </si>
  <si>
    <t>2021 10 06</t>
  </si>
  <si>
    <t>https://youtu.be/OmoBVPmjsSM</t>
  </si>
  <si>
    <t>Open Lines on Telegram   Numerology Reading, Your Stories, Conditions for E.T. Contact   UFO HUB %2351</t>
  </si>
  <si>
    <t>Sally Faubion
Website: https://sallysnumbers.com
Book a Reading: https://sallysnumbers.com/services
Download the Cosmic Mates App: https://apps.apple.com/ua/app/cosmicmates/id438482504
JOIN Telegram UFO HUB Group: https://t.me/ufohub
Just hanging out and talking to likeminded individuals about UFO/Metaphysics/Spirituality and anything else that might come up.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</si>
  <si>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OmoBVPmjsSM</t>
  </si>
  <si>
    <t>2021 09 24</t>
  </si>
  <si>
    <t>https://youtu.be/8EJg1NvCQSU</t>
  </si>
  <si>
    <t>E.T. Disclosure, Collapse of Economy and More   Q&amp;A   Penny Kelly   UFO HUB %2350</t>
  </si>
  <si>
    <t>Penny Kelly
NEWSLETTER
If you'd like to receive updates from Penny, please subscribe to the NEWSLETTER. 
Go to: www.pennykelly.com
Find at the bottom of the page a SUBSCRIBE box.
Support Penny and become a Patreon!
Patreon: https://www.patreon.com/pennykelly
Watch over 500+ videos:
NEW Penny on Odysee!: https://odysee.com/@pennykelly:a
Penny on YOUTUBE! https://www.youtube.com/channel/UCgzsPCyTYGwnkkz8gFzZ0jA
Penny on YOUTUBE Second Channel!: https://www.youtube.com/channel/UC_M60rBvJNvV2rAxo6V7VJA
Penny on BITCHUTE!: https://www.bitchute.com/channel/pennykelly/
Penny Kelly's Podcast URL: 
Apple Podcast: https://podcasts.apple.com/us/podcast/penny-kellys-podcast/id1557929201
Spotify: https://open.spotify.com/show/7qWO0c0WjqDyY55XCjyHR1
Google Podcast: https://podcasts.google.com/feed/aHR0cHM6Ly9mZWVkcy5idXp6c3Byb3V0LmNvbS8xNzI5MTk1LnJzcw==
Stitcher: https://www.stitcher.com/show/penny-kellys-podcast
IHeart: https://www.iheart.com/podcast/269-penny-kellys-podcast-79524306/
Previous UFO HUB Interview: https://youtu.be/V99AXEwLNq8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</si>
  <si>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8EJg1NvCQSU</t>
  </si>
  <si>
    <t>2021 09 22</t>
  </si>
  <si>
    <t>https://youtu.be/9-3krk3aq_Y</t>
  </si>
  <si>
    <t>Open Lines on Telegram   Preparedness for the Coming Months, H.R.4350 and More   UFO HUB %2349</t>
  </si>
  <si>
    <t>H.R.4350 - National Defense Authorization Act for Fiscal Year 2022
https://www.congress.gov/bill/117th-congress/house-bill/4350/text
JOIN Telegram UFO HUB Group: https://t.me/ufohub
Just hanging out and talking to likeminded individuals about UFO/Metaphysics/Spirituality and anything else that might come up.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</si>
  <si>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9-3krk3aq_Y</t>
  </si>
  <si>
    <t>2021 09 21</t>
  </si>
  <si>
    <t>https://youtu.be/lv4wroykWRw</t>
  </si>
  <si>
    <t>Spirit Realm  Angels, Demons, Spirits and the Sovereignty of God   TruthSeekah   UFO HUB %2348</t>
  </si>
  <si>
    <t>TruthSeekah
Subscribe https://goo.gl/2k0uu5
Listen To TruthSeekahs Music On Spotify: https://spoti.fi/36WdMLx
TruthSeekah's New Book Spirit Realm https://amzn.to/31g9ydR
1 On 1 Session With TruthSeekah https://www.truthseekah.com/session
Advertise On The TruthSeekah Podcast https://www.truthseekah.com/advertise
Truthseekah In the Land of Make Believe Official Video
The best way to support my work is by becoming a Patron at http://www.Patreon.com/TruthSeekah but you can also get CDs and Digital Downloads at http://www.TruthSeekah.com
Shot By × Matt Hatchett Media
https://www.instagram.com/mathyou_
⭐️ Become A Patron And Support TruthSeekah
📚 Get Access To The School of the Mystics Thursdays @7pm cen
💿 TruthSeekahs Full Discography &amp; Unreleased Music
👉 http://www.Patreon.com/TruthSeekah
👍Facebook https://www.facebook.com/TruthSeekah
🐦Twitter https://twitter.com/TruthSeekah
🔴Reddit https://www.reddit.com/r/TruthSeekah/
📷Instagram http://www.Instagram.com/TruthSeekah
💬Join Our Discord Chat
https://discord.gg/y3jcQch
👕 SHIRTS https://goo.gl/ZaWxsD
🌕OFFICIAL http://www.TruthSeekah.com
🅿DONATE VIA PAYPAL
http://www.Paypal.me/TruthSeekah
http://www.TruthSeekah.com/Donate
📖Get Your FREE Audio Book!
http://www.Audibletrial.com/TruthSeekah
📧 Send Mail To 
TruthSeekah
P.O. Box 333
Creola Al, 36525
USA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</si>
  <si>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lv4wroykWRw</t>
  </si>
  <si>
    <t>2021 09 18</t>
  </si>
  <si>
    <t>https://youtu.be/1NCcphRykow</t>
  </si>
  <si>
    <t>The Great Awakening   Jean Nolan   UFO HUB %2347</t>
  </si>
  <si>
    <t>Jean Nolan
Link tree for all his links: https://linktr.ee/InspiredChannel
Jean's music website: https://jeannolan.com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</si>
  <si>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1NCcphRykow</t>
  </si>
  <si>
    <t>2021 09 15</t>
  </si>
  <si>
    <t>https://youtu.be/xzpyjgewE3g</t>
  </si>
  <si>
    <t>Open Lines on Telegram   Your Stories, Reviewing NEW and OLD UFO Videos    UFO HUB %2346</t>
  </si>
  <si>
    <t>JOIN Telegram UFO HUB Group: https://t.me/ufohub
Just hanging out and talking to likeminded individuals about UFO/Metaphysics/Spirituality and anything else that might come up.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</si>
  <si>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xzpyjgewE3g</t>
  </si>
  <si>
    <t>2021 09 08</t>
  </si>
  <si>
    <t>https://youtu.be/cmKyp-etLcA</t>
  </si>
  <si>
    <t>Open Lines on Telegram   Your Stories, E.T. Contact, Earth Changes... Your Thoughts     UFO HUB %2345</t>
  </si>
  <si>
    <t>cmKyp-etLcA</t>
  </si>
  <si>
    <t>2021 09 04</t>
  </si>
  <si>
    <t>https://youtu.be/V99AXEwLNq8</t>
  </si>
  <si>
    <t>Robes  A Book of Coming Changes   Penny Kelly   UFO HUB %2344</t>
  </si>
  <si>
    <t>Penny Kelly
NEWSLETTER
If you'd like to receive updates from Penny, please subscribe to the NEWSLETTER. 
Go to: www.pennykelly.com
Find at the bottom of the page a SUBSCRIBE box.
Support Penny and become a Patreon!
Patreon: https://www.patreon.com/pennykelly
Watch over 500+ videos:
NEW Penny on Odysee!: https://odysee.com/@pennykelly:a
Penny on YOUTUBE! https://www.youtube.com/channel/UCgzsPCyTYGwnkkz8gFzZ0jA
Penny on YOUTUBE Second Channel!: https://www.youtube.com/channel/UC_M60rBvJNvV2rAxo6V7VJA
Penny on BITCHUTE!: https://www.bitchute.com/channel/pennykelly/
Penny Kelly's Podcast URL: 
Apple Podcast: https://podcasts.apple.com/us/podcast/penny-kellys-podcast/id1557929201
Spotify: https://open.spotify.com/show/7qWO0c0WjqDyY55XCjyHR1
Google Podcast: https://podcasts.google.com/feed/aHR0cHM6Ly9mZWVkcy5idXp6c3Byb3V0LmNvbS8xNzI5MTk1LnJzcw==
Stitcher: https://www.stitcher.com/show/penny-kellys-podcast
IHeart: https://www.iheart.com/podcast/269-penny-kellys-podcast-79524306/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</si>
  <si>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V99AXEwLNq8</t>
  </si>
  <si>
    <t>2021 09 01</t>
  </si>
  <si>
    <t>https://youtu.be/DEEQDOfFbWI</t>
  </si>
  <si>
    <t>Open Lines on Telegram   15 Min Guest Appearance  Sally Faubion    UFO HUB %2343</t>
  </si>
  <si>
    <t>DEEQDOfFbWI</t>
  </si>
  <si>
    <t>2021 08 28</t>
  </si>
  <si>
    <t>https://youtu.be/5Q_pDPwuetM</t>
  </si>
  <si>
    <t>The Extra-Dimensionals  True Tales And Concepts of Alien Visitors   John DeSouza   UFO HUB %2342</t>
  </si>
  <si>
    <t>John DeSouza
https://www.youtube.com/c/JohnDeSouzamedia 
https://www.facebook.com/johnxdesouza 
https://www.johntamabooks.com/
https://twitter.com/johnxdesouza
https://www.amazon.com/-/e/B00QWG7NCE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</si>
  <si>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5Q_pDPwuetM</t>
  </si>
  <si>
    <t>2021 08 25</t>
  </si>
  <si>
    <t>https://youtu.be/2rsZj6yqK_4</t>
  </si>
  <si>
    <t>Open Lines on Telegram   Stay Positive BUT Global Enslavement Is Happening   UFO HUB Live Stream %2341</t>
  </si>
  <si>
    <t>2rsZj6yqK_4</t>
  </si>
  <si>
    <t>2021 08 21</t>
  </si>
  <si>
    <t>https://youtu.be/yIMZjE6qZIs</t>
  </si>
  <si>
    <t>NASA Never Went to the Moon, Incognito E.T.s and More   Q&amp;A   Brad Johnson   UFO HUB Live Stream %2340</t>
  </si>
  <si>
    <t>Brad Johnson
New Earth Teachings: http://www.newearthteachings.com 
Facebook: http://www.facebook.com/bradjohnson79
YouTube: http://www.youtube.com/user/selfempowermenttv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</si>
  <si>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yIMZjE6qZIs</t>
  </si>
  <si>
    <t>2021 08 18</t>
  </si>
  <si>
    <t>https://youtu.be/PZU57LT2-qY</t>
  </si>
  <si>
    <t>Open Lines on Telegram   Topic  UFO Community Fracture, META EXP Update   UFO HUB Live Stream %2339</t>
  </si>
  <si>
    <t>PZU57LT2-qY</t>
  </si>
  <si>
    <t>2021 08 11</t>
  </si>
  <si>
    <t>https://youtu.be/Q90RdkXmLmA</t>
  </si>
  <si>
    <t>Open Lines on Telegram   Topic  Let's Do A Metaphysical Experiment   UFO HUB Live Stream %2337</t>
  </si>
  <si>
    <t>Q90RdkXmLmA</t>
  </si>
  <si>
    <t>2021 08 06</t>
  </si>
  <si>
    <t>https://youtu.be/IyrntAQE4nU</t>
  </si>
  <si>
    <t>E.T. Contact, Government Control and More   Q&amp;A   Sherry Wilde   UFO HUB Live Stream %2336</t>
  </si>
  <si>
    <t>Sherry Wilde
Website: https://theforgottenpromise.net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</si>
  <si>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IyrntAQE4nU</t>
  </si>
  <si>
    <t>2021 08 04</t>
  </si>
  <si>
    <t>https://youtu.be/JbS-jimiZWs</t>
  </si>
  <si>
    <t>Open Lines on Telegram  Topic  Shape Shifting UFO, New SHOWTIME UFO DOC   UFO HUB Live Stream %2335</t>
  </si>
  <si>
    <t>JOIN Telegram UFO HUB Group: https://t.me/ufohub
Just hanging out and talking to likeminded individuals about UFO/Metaphysics/Spirituality and anything else that might come up.
SHOWTIME DOCUMENTARY TRAILER: https://youtu.be/tU9NhwYKCLM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</si>
  <si>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JbS-jimiZWs</t>
  </si>
  <si>
    <t>2021 07 31</t>
  </si>
  <si>
    <t>https://youtu.be/BNRDY3JWP6E</t>
  </si>
  <si>
    <t>Near Death Experiences, UFOs, Sasquatch and More   Q&amp;A   Dr. Melinda Greer   UFO HUB Live Stream %2334</t>
  </si>
  <si>
    <t>Melinda Greer
U.S. Patent: https://patentimages.storage.googleapis.com/de/4c/43/62c585ccc936cc/US10144532.pdf
The link is to the Near-Death Experience Research Foundation @ nderf.org.  My particular listing is NDE %23 7054 on 1/5/2014 in the Archive section. The pseudonym is Gillian M. It can be accessed by date or %23 or by typing Gillian M into into the Search function at the site.   There are numerous listings and new ones are being added frequently from all over the world.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</si>
  <si>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BNRDY3JWP6E</t>
  </si>
  <si>
    <t>2021 07 24</t>
  </si>
  <si>
    <t>https://youtu.be/sefamMX9kak</t>
  </si>
  <si>
    <t>Numerology and More   Q&amp;A   Sally Faubion   UFO HUB Live Stream %2333</t>
  </si>
  <si>
    <t>Sally Faubion
Website: https://sallysnumbers.com
Book a Reading: https://sallysnumbers.com/services
Download the Cosmic Mates App: https://apps.apple.com/ua/app/cosmicmates/id438482504
Books:
Motivational Numerology: And How Numbers Affect Your Life
https://www.amazon.com/dp/0929765974/ref=cm_sw_r_tw_dp_8EBKGS81Z0EEKGRNYPAH
Numerology From A to Z: The Meaning of All the Numbers in Your Life
https://www.amazon.com/dp/B08MJCCMR8/ref=cm_sw_r_tw_dp_6RNV1A2TDV78WTWDDJZW
What Makes Your Child Tick?: Numerology Delivers The Answers
https://www.amazon.com/dp/B083BDLM28/ref=cm_sw_r_tw_dp_FX8J3EJ0HN8A8N8XKZAM
You Are Your Best Soul Mate: Learn to Respect Yourself by the Numbers in Your Life.
https://www.amazon.com/dp/B083PPJGDV/ref=cm_sw_r_tw_dp_YQ0RQ4CH3XR9CE037GWT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</si>
  <si>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sefamMX9kak</t>
  </si>
  <si>
    <t>2021 07 21</t>
  </si>
  <si>
    <t>https://youtu.be/0UOam2q860g</t>
  </si>
  <si>
    <t>Open Lines on Telegram   Topic  The Problem with A V UFO Proof   UFO HUB Live Stream %2332</t>
  </si>
  <si>
    <t>0UOam2q860g</t>
  </si>
  <si>
    <t>2021 07 20</t>
  </si>
  <si>
    <t>https://youtu.be/KhfYR-F4lPk</t>
  </si>
  <si>
    <t>Questions &amp; Answers with George Noory   UFO HUB Live Stream %2331</t>
  </si>
  <si>
    <t>George Noory
Coast To Coast Am Radio: www.coasttocoastam.com
Beyond Belief Show: www.beyondbelief.com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</si>
  <si>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KhfYR-F4lPk</t>
  </si>
  <si>
    <t>2021 07 15</t>
  </si>
  <si>
    <t>https://youtu.be/i_ZLJAqfmaQ</t>
  </si>
  <si>
    <t>Open Lines on Telegram   Topic  Your Reality IS A Different Dimension   UFO HUB Live Stream %2330</t>
  </si>
  <si>
    <t>i_ZLJAqfmaQ</t>
  </si>
  <si>
    <t>2021 07 10</t>
  </si>
  <si>
    <t>https://youtu.be/ykwf_ZOasM4</t>
  </si>
  <si>
    <t>Inner E.T. Communication and More   Q&amp;A   Brad Johnson   UFO HUB Live Stream %2329</t>
  </si>
  <si>
    <t>ykwf_ZOasM4</t>
  </si>
  <si>
    <t>2021 07 07</t>
  </si>
  <si>
    <t>https://youtu.be/Q4M4piARYFI</t>
  </si>
  <si>
    <t>Open Lines on Telegram   Topic  UFO Fearmongering... DON'T BUY INTO IT   UFO HUB Live Stream %2328</t>
  </si>
  <si>
    <t>Q4M4piARYFI</t>
  </si>
  <si>
    <t>2021 06 30</t>
  </si>
  <si>
    <t>https://youtu.be/hRWZJFGGCFY</t>
  </si>
  <si>
    <t>Open Lines on Telegram   Topic  Your Thoughts on the UFO Report   UFO HUB Live Stream %2326</t>
  </si>
  <si>
    <t>hRWZJFGGCFY</t>
  </si>
  <si>
    <t>2021 06 25</t>
  </si>
  <si>
    <t>https://youtu.be/B1zPa51gU2s</t>
  </si>
  <si>
    <t>Extraordinary Contact  LBI PART 2   UFO Report IS IN   Q&amp;A   Debra Kauble   UFO HUB Live Stream %2325</t>
  </si>
  <si>
    <t>Debra Kauble
Website: https://www.debshome.com
Books ==================================================
MISSING TIME:  http://bit.ly/MISSINGTIME
INTRUDERS:  http://bit.ly/INTRUDERSBOOK
EXTRAORDINARY CONTACT: LIFE BEYOND INTRUDERS: https://www.amazon.com/dp/1786771551/ref=cm_sw_r_sms_api_glt_fabc_JD954P549HCZWDDHM9NN
https://m.barnesandnoble.com/w/extraordinary-contact-debra-jordan-kauble/1139706008
=======================================================
August Night Press: https://augustnightpress.blogspot.com/p/normal-0-false-false-false-en-gb-x-none.html
UFO REPORT: https://www.dni.gov/index.php/newsroom/press-releases/press-releases-2021/item/2223-UAP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</si>
  <si>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B1zPa51gU2s</t>
  </si>
  <si>
    <t>2021 06 19</t>
  </si>
  <si>
    <t>https://youtu.be/AOsmuQ2XVw0</t>
  </si>
  <si>
    <t>Astrology, Numerology, Palmistry and More   Q&amp;A   Kathryn Andries   UFO HUB Live Stream %2324</t>
  </si>
  <si>
    <t>Kathryn Andries
WEB: https://masteryourlifepurpose.com | https://intuitiveschool.com
SOCIAL: https://www.facebook.com/kathrynandries | https://www.facebook.com/discoveryourlifemission
BOOKS: https://ozarkmt.com/product-category/kathryn-andries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</si>
  <si>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AOsmuQ2XVw0</t>
  </si>
  <si>
    <t>2021 06 16</t>
  </si>
  <si>
    <t>https://youtu.be/q-kvSOmcqkI</t>
  </si>
  <si>
    <t>Open Lines on Telegram   Topic  Remembering Experiences You Never Had   UFO HUB Live Stream %2323</t>
  </si>
  <si>
    <t>q-kvSOmcqkI</t>
  </si>
  <si>
    <t>2021 06 11</t>
  </si>
  <si>
    <t>https://youtu.be/H_JWS4zPC3k</t>
  </si>
  <si>
    <t>The SASQUATCH - Interdimensional Connection   Q&amp;A   Kewaunee Lapseritis   UFO HUB Live Stream %2322</t>
  </si>
  <si>
    <t>Kewaunee Lapseritis
Website: https://sasquatchpeople.com
Tel: 1 509 590 0415
Email: sasquatchpeople@hotmail.com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</si>
  <si>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H_JWS4zPC3k</t>
  </si>
  <si>
    <t>2021 06 09</t>
  </si>
  <si>
    <t>https://youtu.be/IrC1k6nMgUY</t>
  </si>
  <si>
    <t>I'M BACK, Open Lines on Telegram   Where is the UFO Report    UFO HUB Live Stream %2321</t>
  </si>
  <si>
    <t>IrC1k6nMgUY</t>
  </si>
  <si>
    <t>2021 05 22</t>
  </si>
  <si>
    <t>https://youtu.be/jdbPk6cZhBs</t>
  </si>
  <si>
    <t>Who Are The SASQUATCH PART 2    Q&amp;A   Cindy Carter   UFO HUB Live Stream %2320</t>
  </si>
  <si>
    <t>Cindy Carter
Artist * Energy Alchemist
EMAIL: knowingdoe@yahoo.com
Website - censored since 2018 - https://cindycarterhealing.com
Art: https://cindycarterart.com
YouTube: https://www.youtube.com/cindysolenecarter
Solene - The Ancient One, FREE EBOOK: http://cindycarterhealing.com/free-e-book
The Template of Grace: 11 DAY ACTIVATION - https://cindycarterhealing.com/template-of-grace
FREE to all viewers of UFO HUB  email Cindy at knowingdoe@yahoo.com and simply say - SEND ME SOME GRACE!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</si>
  <si>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jdbPk6cZhBs</t>
  </si>
  <si>
    <t>2021 05 20</t>
  </si>
  <si>
    <t>https://youtu.be/ifKzo8UnotQ</t>
  </si>
  <si>
    <t>Open Lines on Telegram   Topic  Illusion of Power (No Guest)   UFO HUB Live Stream %2319</t>
  </si>
  <si>
    <t>ifKzo8UnotQ</t>
  </si>
  <si>
    <t>2021 05 15</t>
  </si>
  <si>
    <t>https://youtu.be/lEQ0a5hedGg</t>
  </si>
  <si>
    <t>Who Are The SASQUATCH and More    Q&amp;A   Cindy Carter   UFO HUB Live Stream %2318</t>
  </si>
  <si>
    <t>lEQ0a5hedGg</t>
  </si>
  <si>
    <t>2021 05 13</t>
  </si>
  <si>
    <t>https://youtu.be/i7CCcCd9vYQ</t>
  </si>
  <si>
    <t>Open Lines on Telegram   Topic  Don't Be Misled (No Guest)   UFO HUB Live Stream %2317</t>
  </si>
  <si>
    <t>i7CCcCd9vYQ</t>
  </si>
  <si>
    <t>2021 05 08</t>
  </si>
  <si>
    <t>https://youtu.be/-_l8b5Tk6W4</t>
  </si>
  <si>
    <t>Owner’s Manual for the Mind, Atlantis and More    Q&amp;A   Patrick Andries   UFO HUB Live Stream %2316</t>
  </si>
  <si>
    <t>Patrick Andries
Website: https://intuitiveschool.com/
Ozark Books &amp; DVDs: https://ozarkmt.com/product-category/patrick-andries/
Naked in Public: Dream Symbols Revealed: https://www.amazon.com/Naked-Public-Dream-Symbols-Revealed-ebook/dp/B00KZ6DI4O/ref=sr_1_1?dchild=1&amp;qid=1620402499&amp;refinements=p_27%3APatrick+Andries&amp;s=digital-text&amp;sr=1-1&amp;text=Patrick+Andries
Owner's Manual for the Mind: https://www.amazon.com/Owners-Manual-Mind-Patrick-Andries-ebook/dp/B01DE4E6MG/ref=sr_1_2?dchild=1&amp;qid=1620402564&amp;refinements=p_27%3APatrick+Andries&amp;s=digital-text&amp;sr=1-2&amp;text=Patrick+Andries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</si>
  <si>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-_l8b5Tk6W4</t>
  </si>
  <si>
    <t>2021 05 06</t>
  </si>
  <si>
    <t>https://youtu.be/e79QdFgGdEY</t>
  </si>
  <si>
    <t>Open Lines on Telegram (No Specific Topic, No Guest)   UFO HUB Live Stream %2315</t>
  </si>
  <si>
    <t>e79QdFgGdEY</t>
  </si>
  <si>
    <t>2021 05 04</t>
  </si>
  <si>
    <t>https://youtu.be/bRKOqqK3tLo</t>
  </si>
  <si>
    <t>A New World…But Can We Take It  and More    Q&amp;A   Whitley Strieber   UFO HUB Live Stream %2314</t>
  </si>
  <si>
    <t>Whitley Strieber
Website: https://www.unknowncountry.com/
Amazon: https://www.amazon.com/Whitley-Strieber/e/B000AQ75B6?ref_=dbs_p_ebk_r00_abau_000000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</si>
  <si>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bRKOqqK3tLo</t>
  </si>
  <si>
    <t>2021 05 01</t>
  </si>
  <si>
    <t>https://youtu.be/IpSPtJT1_Ec</t>
  </si>
  <si>
    <t>Extraordinary Contact  Life Beyond Intruders    Q&amp;A   Debra Kauble   UFO HUB Live Stream %2313</t>
  </si>
  <si>
    <t>Debra Kauble
Website: https://www.debshome.com
Books ==================================================
MISSING TIME:  http://bit.ly/MISSINGTIME
INTRUDERS:  http://bit.ly/INTRUDERSBOOK
=======================================================
August Night Press: https://augustnightpress.blogspot.com/p/normal-0-false-false-false-en-gb-x-none.html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</si>
  <si>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IpSPtJT1_Ec</t>
  </si>
  <si>
    <t>2021 04 29</t>
  </si>
  <si>
    <t>https://youtu.be/oGa6KgXmr4M</t>
  </si>
  <si>
    <t>Open Lines on Telegram (No Specific Topic, No Guest)   UFO HUB Live Stream %2312</t>
  </si>
  <si>
    <t>oGa6KgXmr4M</t>
  </si>
  <si>
    <t>2021 04 24</t>
  </si>
  <si>
    <t>https://youtu.be/pDezw5fzleU</t>
  </si>
  <si>
    <t>A Greater Reality   The New Paradigm and More    Q&amp;A   Rey Hernandez   UFO HUB Live Stream %2311</t>
  </si>
  <si>
    <t>Rey Hernandez
Email:  Info@AGreaterReality.Org  (Available on April 1, 2022)
Website:  AGreaterReality.Org  (Available on April 1, 2022)
AMAZON: https://www.amazon.com/dp/1721088652?ref=cp_d_n_u
Rey’s Short Bio:
Rey Hernandez is Director of the Consciousness and Contact
Research Institute, or CCRI, an academic research institute whose mission is to explore
the relationship between Consciousness and Contact with Non-Human Intelligence via
the Contact Modalities. Rey was previously one of the four co-founders of The Dr.
Edgar Mitchell FREE Foundation (FREE), a 501c3 academic research institute that
recently completed a 5-year comprehensive academic research study on UFO related
Contact Experiencers. Rey is one of 3 co-editors of the historic 820-page book titled
“Beyond UFOs: The Science of Consciousness and Contact with Non-Human
Intelligence”. He has also published in several peer reviewed academic journals
including the Journal of Consciousness Studies and the Journal of Scientific
Exploration. Rey is also the co-editor of a 4-volume book titled “A Greater Reality:
The New Paradigm of Consciousness, the Paranormal, and the Contact Modalities”,
scheduled to be published on September of 2021.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</si>
  <si>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pDezw5fzleU</t>
  </si>
  <si>
    <t>2021 04 22</t>
  </si>
  <si>
    <t>https://youtu.be/73WhipfGRWw</t>
  </si>
  <si>
    <t>Open Lines on Telegram (No Specific Topic, No Guest)   UFO HUB Live Stream %2310</t>
  </si>
  <si>
    <t>73WhipfGRWw</t>
  </si>
  <si>
    <t>2021 04 17</t>
  </si>
  <si>
    <t>https://youtu.be/niJzmfoa-5E</t>
  </si>
  <si>
    <t>A U.S. vs International UFO Perspective and More    Q&amp;A   Red Pill Junkie   UFO HUB Live Stream %239</t>
  </si>
  <si>
    <t>Red Pill Junkie
The Daily Grail: https://www.dailygrail.com
Absurd By Design: https://absurdbydesign.wordpress.com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</si>
  <si>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niJzmfoa-5E</t>
  </si>
  <si>
    <t>2021 04 15</t>
  </si>
  <si>
    <t>https://youtu.be/EKcb0Ni4l6Q</t>
  </si>
  <si>
    <t>Open Lines on Telegram (No Specific Topic, No Guest)   UFO HUB Live Stream %238</t>
  </si>
  <si>
    <t>EKcb0Ni4l6Q</t>
  </si>
  <si>
    <t>2021 04 10</t>
  </si>
  <si>
    <t>https://youtu.be/TRN-5YfOfX0</t>
  </si>
  <si>
    <t>Thoughts Become Things   Q&amp;A   Mike Dooley   UFO HUB Live Stream %237</t>
  </si>
  <si>
    <t>Mike Dooley
Website: https://www.tut.com
SIGN UP HERE FOR NOTES FROM THE UNIVERSE: https://www.tut.com/account/quicksignup
Books: https://www.tut.com/Education/books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</si>
  <si>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TRN-5YfOfX0</t>
  </si>
  <si>
    <t>2021 04 08</t>
  </si>
  <si>
    <t>https://youtu.be/vbi8xM-j0uA</t>
  </si>
  <si>
    <t>Open Lines on Telegram (TEST  Not An Official Show)   UFO HUB Live Stream %236</t>
  </si>
  <si>
    <t>JOIN Telegram UFO HUB Group: https://t.me/ufohub
Ozark Mountain VIRTUAL UFO Conference
https://hopin.com/events/ozark-mountain-ufo-conference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</si>
  <si>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vbi8xM-j0uA</t>
  </si>
  <si>
    <t>2021 04 03</t>
  </si>
  <si>
    <t>https://youtu.be/WKU6dI5LdMs</t>
  </si>
  <si>
    <t>Behind The Cosmic Veil   Q&amp;A   Thomas Fusco   UFO HUB Live Stream %235</t>
  </si>
  <si>
    <t>Thomas Fusco Info
WEB: http://cosmicveil.com/index.html
AMAZON: https://www.amazon.com/Behind-Cosmic-Veil-Spiritual-Supernatural/dp/0983766304/ref=sr_1_2?ie=UTF8&amp;qid=1315364705&amp;sr=8-2
BARNES &amp; NOBLE: https://www.amazon.com/Behind-Cosmic-Veil-Spiritual-Supernatural/dp/0983766304/ref=sr_1_2?ie=UTF8&amp;qid=1315364705&amp;sr=8-2
Ozark Mountain VIRTUAL UFO Conference
https://hopin.com/events/ozark-mountain-ufo-conference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</si>
  <si>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WKU6dI5LdMs</t>
  </si>
  <si>
    <t>2021 03 27</t>
  </si>
  <si>
    <t>https://youtu.be/_dsFiwLJNxE</t>
  </si>
  <si>
    <t>5 Stages of Contact (More Details)   Q&amp;A   Adnan Ademovic   UFO HUB Live Stream %234</t>
  </si>
  <si>
    <t>Unfortunately no guest today. I will be going over some more details about my personal experiences and what they mean regarding E.T. Contact and Spirituality.
Ozark Mountain VIRTUAL UFO Conference
https://hopin.com/events/ozark-mountain-ufo-conference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</si>
  <si>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_dsFiwLJNxE</t>
  </si>
  <si>
    <t>2021 03 20</t>
  </si>
  <si>
    <t>https://youtu.be/BfDQtmLbE2c</t>
  </si>
  <si>
    <t>Extraterrestrial Revelation &amp; Disclosure   Q&amp;A   Patrick De Haan   UFO HUB Live Stream %233</t>
  </si>
  <si>
    <t>Patrick De Haan
Website: https://www.theamendment.net
Author Page: https://ozarkmt.com/2019/10/de-haan-patrick
Patrick's Book: https://ozarkmt.com/product/the-alien-handbook-by-patrick-de-haan 
Ozark Mountain VIRTUAL UFO Conference
https://hopin.com/events/ozark-mountain-ufo-conference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</si>
  <si>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BfDQtmLbE2c</t>
  </si>
  <si>
    <t>2021 03 13</t>
  </si>
  <si>
    <t>https://youtu.be/T37Za7k_4-Y</t>
  </si>
  <si>
    <t>Alien Contact and Life Long Interactions   Q&amp;A   Donna Lynn   UFO HUB Live Stream %232</t>
  </si>
  <si>
    <t>Donna Lynn
Visit her author page with contact information: https://ozarkmt.com/2019/10/lynn-donna
Ozark Mountain VIRTUAL UFO Conference
https://hopin.com/events/ozark-mountain-ufo-conference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</si>
  <si>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T37Za7k_4-Y</t>
  </si>
  <si>
    <t>2021 03 06</t>
  </si>
  <si>
    <t>https://youtu.be/kFRacb7EfFQ</t>
  </si>
  <si>
    <t>Where Have I Been!  What's Going On ! Q&amp;A and MORE!   UFO HUB Live Stream %231</t>
  </si>
  <si>
    <t>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</si>
  <si>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kFRacb7EfFQ</t>
  </si>
  <si>
    <t>2016 04 29</t>
  </si>
  <si>
    <t>https://youtu.be/CHAKd6RZKkI</t>
  </si>
  <si>
    <t>At the Dawn of a New Time   Annie Stillwater Gray</t>
  </si>
  <si>
    <t>WEB: http://www.ozarkmt.com/authors/annie-stillwater-gray
OZARK MOUNTAIN TRANSFORMATION CONFERENCE:
http://www.transformation-conference.com
UFOHUB.net Facebook: https://www.facebook.com/pages/UFOHUB/700430086636953
UFOHUB.net Twitter: https://twitter.com/UFOHubNet
UFOHUB.net Google+: https://plus.google.com/+UFOHub
UFOHUB.net YouTube: https://www.youtube.com/channel/UCqu-b5DN7A-KUkwdLyQhT6Q %23ufohub</t>
  </si>
  <si>
    <t>CHAKd6RZKkI</t>
  </si>
  <si>
    <t>2016 04 25</t>
  </si>
  <si>
    <t>https://youtu.be/p4LgsnRorKI</t>
  </si>
  <si>
    <t>Remote Viewing Aliens   Jim Marrs</t>
  </si>
  <si>
    <t>WEBSITE:  http://jimmarrs.com
UFOHUB.net Facebook: https://www.facebook.com/pages/UFOHUB/700430086636953
UFOHUB.net Twitter: https://twitter.com/UFOHubNet
UFOHUB.net Google+: https://plus.google.com/+UFOHub
UFOHUB.net YouTube: https://www.youtube.com/channel/UCqu-b5DN7A-KUkwdLyQhT6Q %23ufohub</t>
  </si>
  <si>
    <t>p4LgsnRorKI</t>
  </si>
  <si>
    <t>https://youtu.be/df5k0PtspGo</t>
  </si>
  <si>
    <t>The Master of Everything   James Nussbaumer</t>
  </si>
  <si>
    <t>WEB: http://jamesnussbaumer.com/
http://www.ozarkmt.com/authors/james-nussbaumer
OZARK MOUNTAIN TRANSFORMATION CONFERENCE: http://www.transformation-conference.com/
UFOHUB.net Facebook: https://www.facebook.com/pages/UFOHUB/700430086636953
UFOHUB.net Twitter: https://twitter.com/UFOHubNet
UFOHUB.net Google+: https://plus.google.com/+UFOHub
UFOHUB.net YouTube: https://www.youtube.com/channel/UCqu-b5DN7A-KUkwdLyQhT6Q %23ufohub</t>
  </si>
  <si>
    <t>df5k0PtspGo</t>
  </si>
  <si>
    <t>2016 04 15</t>
  </si>
  <si>
    <t>https://youtu.be/qAdlV8icOGc</t>
  </si>
  <si>
    <t>Super Natural  a New Vision of the Unexplained   Whitley Strieber</t>
  </si>
  <si>
    <t>Visit Whitley's Website: http://www.strieber.com
OZARK MOUNTAIN UFO CONFERENCE:
http://www.ozarkufoconference.com
UFOHUB.net Facebook: https://www.facebook.com/pages/UFOHUB/700430086636953
UFOHUB.net Twitter: https://twitter.com/UFOHubNet
UFOHUB.net Google+: https://plus.google.com/+UFOHub
UFOHUB.net YouTube: https://www.youtube.com/channel/UCqu-b5DN7A-KUkwdLyQhT6Q %23ufohub</t>
  </si>
  <si>
    <t>qAdlV8icOGc</t>
  </si>
  <si>
    <t>https://youtu.be/P7UxtiFbmLE</t>
  </si>
  <si>
    <t>Waking Up to Who You Are   Patrick Andries</t>
  </si>
  <si>
    <t>WEB: http://www.intuitiveschool.com/
http://www.ozarkmt.com/authors/patrick-andries
OZARK MOUNTAIN TRANSFORMATION CONFERENCE:
http://www.transformation-conference.com
UFOHUB.net Facebook: https://www.facebook.com/pages/UFOHUB/700430086636953
UFOHUB.net Twitter: https://twitter.com/UFOHubNet
UFOHUB.net Google+: https://plus.google.com/+UFOHub
UFOHUB.net YouTube: https://www.youtube.com/channel/UCqu-b5DN7A-KUkwdLyQhT6Q %23ufohub</t>
  </si>
  <si>
    <t>P7UxtiFbmLE</t>
  </si>
  <si>
    <t>2015 09 02</t>
  </si>
  <si>
    <t>https://youtu.be/ldBOH9VBqh0</t>
  </si>
  <si>
    <t>Sierra Camp Paranormal Incidents   Scott Nelson</t>
  </si>
  <si>
    <t>WEB: http://www.bigfootsounds.com
SCOTT NELSON DIRECT LINK: http://ronmorehead.com/r-scott-nelson/
SUBSCRIBE!
DONATE TO UFO HUB: https://goo.gl/nvYTqi
UFO HUB MERCHANDISE: https://goo.gl/bznPj9
TELEGRAM: https://t.me/ufohub
YOUTUBE: https://goo.gl/O4IPJ5
TWITCH: https://www.twitch.tv/ufohub
FACEBOOK: https://goo.gl/fVEsF8
TWITTER: https://goo.gl/n4ko0B
INSTAGRAM: https://goo.gl/LQTeWD
WEBSITE: https://www.ufohub.net
%23ufohub</t>
  </si>
  <si>
    <t>ldBOH9VBqh0</t>
  </si>
  <si>
    <t>https://youtu.be/B8KIjSQK4Fw</t>
  </si>
  <si>
    <t>Native American Beliefs   Edmore Green</t>
  </si>
  <si>
    <t>UFOHUB.net Facebook: https://www.facebook.com/pages/UFOHUB/700430086636953
UFOHUB.net Twitter: https://twitter.com/UFOHubNet
UFOHUB.net Google+: https://plus.google.com/+UFOHub
UFOHUB.net YouTube: https://www.youtube.com/channel/UCqu-b5DN7A-KUkwdLyQhT6Q %23ufohub</t>
  </si>
  <si>
    <t>B8KIjSQK4Fw</t>
  </si>
  <si>
    <t>2015 09 01</t>
  </si>
  <si>
    <t>https://youtu.be/V9ZpoXhYuJw</t>
  </si>
  <si>
    <t>Dee Wallace  The Light Within</t>
  </si>
  <si>
    <t>WEB: http://iamdeewallace.com/
OZARK MOUNTAIN TRANSFORMATION CONFERENCE: http://www.transformation-conference.com/
SUBSCRIBE!
DONATE TO UFO HUB: https://goo.gl/nvYTqi
UFO HUB MERCHANDISE: https://goo.gl/bznPj9
TELEGRAM: https://t.me/ufohub
YOUTUBE: https://goo.gl/O4IPJ5
TWITCH: https://www.twitch.tv/ufohub
FACEBOOK: https://goo.gl/fVEsF8
TWITTER: https://goo.gl/n4ko0B
INSTAGRAM: https://goo.gl/LQTeWD
WEBSITE: https://www.ufohub.net
%23ufohub</t>
  </si>
  <si>
    <t>V9ZpoXhYuJw</t>
  </si>
  <si>
    <t>2015 08 31</t>
  </si>
  <si>
    <t>https://youtu.be/e47aLO40ZDA</t>
  </si>
  <si>
    <t>Nightwatch   Todd Sheets</t>
  </si>
  <si>
    <t>WEB: http://www.nightwatchradio.com
UFOHUB.net Facebook: https://www.facebook.com/pages/UFOHUB/700430086636953
UFOHUB.net Twitter: https://twitter.com/UFOHubNet
UFOHUB.net Google+: https://plus.google.com/+UFOHub
UFOHUB.net YouTube: https://www.youtube.com/channel/UCqu-b5DN7A-KUkwdLyQhT6Q %23ufohub</t>
  </si>
  <si>
    <t>e47aLO40ZDA</t>
  </si>
  <si>
    <t>2015 08 25</t>
  </si>
  <si>
    <t>https://youtu.be/SaEsQZ4x7a4</t>
  </si>
  <si>
    <t>The Little People   John Quint</t>
  </si>
  <si>
    <t>EMAIL: jrquints23@yahoo.com
SUBSCRIBE!
DONATE TO UFO HUB: https://goo.gl/nvYTqi
UFO HUB MERCHANDISE: https://goo.gl/bznPj9
TELEGRAM: https://t.me/ufohub
YOUTUBE: https://goo.gl/O4IPJ5
TWITCH: https://www.twitch.tv/ufohub
FACEBOOK: https://goo.gl/fVEsF8
TWITTER: https://goo.gl/n4ko0B
INSTAGRAM: https://goo.gl/LQTeWD
WEBSITE: https://www.ufohub.net
%23ufohub</t>
  </si>
  <si>
    <t>SaEsQZ4x7a4</t>
  </si>
  <si>
    <t>2015 08 24</t>
  </si>
  <si>
    <t>https://youtu.be/_bl7EtzoESA</t>
  </si>
  <si>
    <t>Authentic Awareness   Blair Styra</t>
  </si>
  <si>
    <t>WEB: http://www.tabaash.com/
OZARK MOUNTAIN TRANSFORMATION CONFERENCE: http://www.transformation-conference.com/
UFOHUB.net Facebook: https://www.facebook.com/pages/UFOHUB/700430086636953
UFOHUB.net Twitter: https://twitter.com/UFOHubNet
UFOHUB.net Google+: https://plus.google.com/+UFOHub
UFOHUB.net YouTube: https://www.youtube.com/channel/UCqu-b5DN7A-KUkwdLyQhT6Q %23ufohub</t>
  </si>
  <si>
    <t>_bl7EtzoESA</t>
  </si>
  <si>
    <t>2015 08 18</t>
  </si>
  <si>
    <t>https://youtu.be/o33r5J73wkw</t>
  </si>
  <si>
    <t>Awakening to Spirits Thru Reiki   Linda Claas</t>
  </si>
  <si>
    <t>o33r5J73wkw</t>
  </si>
  <si>
    <t>2015 08 17</t>
  </si>
  <si>
    <t>https://youtu.be/FG3jERoyT04</t>
  </si>
  <si>
    <t>The Origin Speaks   Guy Needler</t>
  </si>
  <si>
    <t>WEB: http://www.guyneedler.com/
OZARK MOUNTAIN TRANSFORMATION CONFERENCE: http://www.transformation-conference.com/
UFOHUB.net Facebook: https://www.facebook.com/pages/UFOHUB/700430086636953
UFOHUB.net Twitter: https://twitter.com/UFOHubNet
UFOHUB.net Google+: https://plus.google.com/+UFOHub
UFOHUB.net YouTube: https://www.youtube.com/channel/UCqu-b5DN7A-KUkwdLyQhT6Q %23ufohub</t>
  </si>
  <si>
    <t>FG3jERoyT04</t>
  </si>
  <si>
    <t>2015 08 10</t>
  </si>
  <si>
    <t>https://youtu.be/W1TgCSQiPRk</t>
  </si>
  <si>
    <t>A New Earth Rising   Charmian Redwood</t>
  </si>
  <si>
    <t>WEB: http://www.cominghometolemuria.com
OZARK MOUNTAIN TRANSFORMATION CONFERENCE: http://www.transformation-conference.com/
UFOHUB.net Facebook: https://www.facebook.com/pages/UFOHUB/700430086636953
UFOHUB.net Twitter: https://twitter.com/UFOHubNet
UFOHUB.net Google+: https://plus.google.com/+UFOHub
UFOHUB.net YouTube: https://www.youtube.com/channel/UCqu-b5DN7A-KUkwdLyQhT6Q %23ufohub</t>
  </si>
  <si>
    <t>W1TgCSQiPRk</t>
  </si>
  <si>
    <t>2015 08 04</t>
  </si>
  <si>
    <t>https://youtu.be/H4_h8wc-XTg</t>
  </si>
  <si>
    <t>Dream Interpretation   David Rivinus</t>
  </si>
  <si>
    <t>WEB: http://www.teacherofdreams.com/
OZARK MOUNTAIN TRANSFORMATION CONFERENCE: http://www.transformation-conference.com/
UFOHUB.net Facebook: https://www.facebook.com/pages/UFOHUB/700430086636953
UFOHUB.net Twitter: https://twitter.com/UFOHubNet
UFOHUB.net Google+: https://plus.google.com/+UFOHub
UFOHUB.net YouTube: https://www.youtube.com/channel/UCqu-b5DN7A-KUkwdLyQhT6Q %23ufohub</t>
  </si>
  <si>
    <t>H4_h8wc-XTg</t>
  </si>
  <si>
    <t>2015 07 31</t>
  </si>
  <si>
    <t>https://youtu.be/l7PYFrCdC9I</t>
  </si>
  <si>
    <t>Startling Revelations From the Other Side   Garnet Schulhauser</t>
  </si>
  <si>
    <t>WEB: http://www.garnetschulhauser.com/
OZARK MOUNTAIN TRANSFORMATION CONFERENCE: http://www.transformation-conference.com/
UFOHUB.net Facebook: https://www.facebook.com/pages/UFOHUB/700430086636953
UFOHUB.net Twitter: https://twitter.com/UFOHubNet
UFOHUB.net Google+: https://plus.google.com/+UFOHub
UFOHUB.net YouTube: https://www.youtube.com/channel/UCqu-b5DN7A-KUkwdLyQhT6Q %23ufohub</t>
  </si>
  <si>
    <t>l7PYFrCdC9I</t>
  </si>
  <si>
    <t>2015 07 23</t>
  </si>
  <si>
    <t>https://youtu.be/E2UdRzs4FBo</t>
  </si>
  <si>
    <t>Journey Into Consciousness   Shelly Wilson</t>
  </si>
  <si>
    <t>WEB: http://shellyrwilson.com/
OZARK MOUNTAIN TRANSFORMATION CONFERENCE: http://www.transformation-conference.com/
UFOHUB.net Facebook: https://www.facebook.com/pages/UFOHUB/700430086636953
UFOHUB.net Twitter: https://twitter.com/UFOHubNet
UFOHUB.net Google+: https://plus.google.com/+UFOHub
UFOHUB.net YouTube: https://www.youtube.com/channel/UCqu-b5DN7A-KUkwdLyQhT6Q %23ufohub</t>
  </si>
  <si>
    <t>E2UdRzs4FBo</t>
  </si>
  <si>
    <t>2015 06 11</t>
  </si>
  <si>
    <t>https://youtu.be/9XCskLP3AYk</t>
  </si>
  <si>
    <t>Crop Circles   Barbara Lamb</t>
  </si>
  <si>
    <t>WEB: http://barbaralambmft.com
OZARK MOUNTAIN UFO CONFERENCE: http://www.ozarkufoconference.com/
UFOHUB.net Facebook: https://www.facebook.com/pages/UFOHUB/700430086636953
UFOHUB.net Twitter: https://twitter.com/UFOHubNet
UFOHUB.net Google+: https://plus.google.com/+UFOHub
UFOHUB.net YouTube: https://www.youtube.com/channel/UCqu-b5DN7A-KUkwdLyQhT6Q %23ufohub</t>
  </si>
  <si>
    <t>9XCskLP3AYk</t>
  </si>
  <si>
    <t>2015 06 01</t>
  </si>
  <si>
    <t>https://youtu.be/cNxwjxINz5g</t>
  </si>
  <si>
    <t>Darryl Anka  Channel for Bashar</t>
  </si>
  <si>
    <t>WEB: http://www.bashar.org/
WEB: http://ziafilms.com/
SUBSCRIBE!
DONATE TO UFO HUB: https://goo.gl/nvYTqi
UFO HUB MERCHANDISE: https://goo.gl/bznPj9
TELEGRAM: https://t.me/ufohub
YOUTUBE: https://goo.gl/O4IPJ5
TWITCH: https://www.twitch.tv/ufohub
FACEBOOK: https://goo.gl/fVEsF8
TWITTER: https://goo.gl/n4ko0B
INSTAGRAM: https://goo.gl/LQTeWD
WEBSITE: https://www.ufohub.net
%23ufohub</t>
  </si>
  <si>
    <t>cNxwjxINz5g</t>
  </si>
  <si>
    <t>2015 05 26</t>
  </si>
  <si>
    <t>https://youtu.be/3OUJCqprhjw</t>
  </si>
  <si>
    <t>Alien Experiences   Barbara Lamb</t>
  </si>
  <si>
    <t>3OUJCqprhjw</t>
  </si>
  <si>
    <t>2015 05 14</t>
  </si>
  <si>
    <t>https://youtu.be/DAdTgDnWQaw</t>
  </si>
  <si>
    <t>Star Children   Nikki Pattillo</t>
  </si>
  <si>
    <t>WEB: http://www.starchildren.info
OZARK MOUNTAIN UFO CONFERENCE: http://www.ozarkufoconference.com/
UFOHUB.net Facebook: https://www.facebook.com/pages/UFOHUB/700430086636953
UFOHUB.net Twitter: https://twitter.com/UFOHubNet
UFOHUB.net Google+: https://plus.google.com/+UFOHub
UFOHUB.net YouTube: https://www.youtube.com/channel/UCqu-b5DN7A-KUkwdLyQhT6Q %23ufohub</t>
  </si>
  <si>
    <t>DAdTgDnWQaw</t>
  </si>
  <si>
    <t>2015 05 12</t>
  </si>
  <si>
    <t>https://youtu.be/8BwyFrEzlWs</t>
  </si>
  <si>
    <t>Abductee vs Volunteer   Sherry Wilde</t>
  </si>
  <si>
    <t>WEB: http://www.theforgottenpromise.net
OZARK MOUNTAIN UFO CONFERENCE: http://www.ozarkufoconference.com/
UFOHUB.net Facebook: https://www.facebook.com/pages/UFOHUB/700430086636953
UFOHUB.net Twitter: https://twitter.com/UFOHubNet
UFOHUB.net Google+: https://plus.google.com/+UFOHub
UFOHUB.net YouTube: https://www.youtube.com/channel/UCqu-b5DN7A-KUkwdLyQhT6Q %23ufohub</t>
  </si>
  <si>
    <t>8BwyFrEzlWs</t>
  </si>
  <si>
    <t>2015 04 25</t>
  </si>
  <si>
    <t>https://youtu.be/MmsuSOz0QtQ</t>
  </si>
  <si>
    <t>Ozark Mountain UFO Conference</t>
  </si>
  <si>
    <t>OZARK MOUNTAIN UFO CONFERENCE: http://www.ozarkufoconference.com/
UFOHUB.net Facebook: https://www.facebook.com/pages/UFOHUB/700430086636953
UFOHUB.net Twitter: https://twitter.com/UFOHubNet
UFOHUB.net Google+: https://plus.google.com/+UFOHub
UFOHUB.net YouTube: https://www.youtube.com/channel/UCqu-b5DN7A-KUkwdLyQhT6Q %23ufohub</t>
  </si>
  <si>
    <t>MmsuSOz0QtQ</t>
  </si>
  <si>
    <t>2015 04 22</t>
  </si>
  <si>
    <t>https://youtu.be/hARPujhcaPs</t>
  </si>
  <si>
    <t>The Sasquatch People   Kewaunee Lapseritis</t>
  </si>
  <si>
    <t>WEB: http://sasquatchpeople.com/
OZARK MOUNTAIN UFO CONFERENCE: http://www.ozarkufoconference.com/
UFOHUB.net Facebook: https://www.facebook.com/pages/UFOHUB/700430086636953
UFOHUB.net Twitter: https://twitter.com/UFOHubNet
UFOHUB.net Google+: https://plus.google.com/+UFOHub
UFOHUB.net YouTube: https://www.youtube.com/channel/UCqu-b5DN7A-KUkwdLyQhT6Q %23ufohub</t>
  </si>
  <si>
    <t>hARPujhcaPs</t>
  </si>
  <si>
    <t>https://youtu.be/H0IGMfcIG6I</t>
  </si>
  <si>
    <t>Reed Family Alien Contact Story (FULL)   Thom Reed</t>
  </si>
  <si>
    <t>T-O-M is for website: tomreed.info which he does not own anymore. Name is T-H-O-M Reed.
NEW WEBSITE: https://ufopark.org/
OZARK MOUNTAIN UFO CONFERENCE: http://www.ozarkufoconference.com/
UFOHUB.net Facebook: https://www.facebook.com/pages/UFOHUB...
UFOHUB.net Twitter: https://twitter.com/UFOHubNet
UFOHUB.net Google+: https://plus.google.com/+UFOHub
UFOHUB.net YouTube: https://www.youtube.com/channel/UCqu-... %23ufohub</t>
  </si>
  <si>
    <t>H0IGMfcIG6I</t>
  </si>
  <si>
    <t>https://youtu.be/oigmIiWGfvc</t>
  </si>
  <si>
    <t>First UFO Case in the United States Inducted in an Historical Society   Thom Reed</t>
  </si>
  <si>
    <t>WEB: http://www.tomreed.info/
OZARK MOUNTAIN UFO CONFERENCE: http://www.ozarkufoconference.com/
UFOHUB.net Facebook: https://www.facebook.com/pages/UFOHUB/700430086636953
UFOHUB.net Twitter: https://twitter.com/UFOHubNet
UFOHUB.net Google+: https://plus.google.com/+UFOHub
UFOHUB.net YouTube: https://www.youtube.com/channel/UCqu-b5DN7A-KUkwdLyQhT6Q %23ufohub</t>
  </si>
  <si>
    <t>oigmIiWGfvc</t>
  </si>
  <si>
    <t>2015 04 16</t>
  </si>
  <si>
    <t>https://youtu.be/mmMTQgcYKfM</t>
  </si>
  <si>
    <t>Richard Dolan  UFOs and Citizen Action</t>
  </si>
  <si>
    <t>WEB: http://www.richarddolanpress.com
OZARK MOUNTAIN UFO CONFERENCE: http://www.ozarkufoconference.com/
SUBSCRIBE!
DONATE TO UFO HUB: https://goo.gl/nvYTqi
UFO HUB MERCHANDISE: https://goo.gl/bznPj9
TELEGRAM: https://t.me/ufohub
YOUTUBE: https://goo.gl/O4IPJ5
TWITCH: https://www.twitch.tv/ufohub
FACEBOOK: https://goo.gl/fVEsF8
TWITTER: https://goo.gl/n4ko0B
INSTAGRAM: https://goo.gl/LQTeWD
WEBSITE: https://www.ufohub.net
%23ufohub</t>
  </si>
  <si>
    <t>mmMTQgcYKfM</t>
  </si>
  <si>
    <t>2014 12 06</t>
  </si>
  <si>
    <t>https://youtu.be/ifxk4_LWNyk</t>
  </si>
  <si>
    <t>Pyramid Mysteries Most People Don't Know About   Robert Bauval</t>
  </si>
  <si>
    <t>WEB: http://www.robertbauval.co.uk
SUBSCRIBE!
DONATE TO UFO HUB: https://goo.gl/nvYTqi
UFO HUB MERCHANDISE: https://goo.gl/bznPj9
TELEGRAM: https://t.me/ufohub
YOUTUBE: https://goo.gl/O4IPJ5
TWITCH: https://www.twitch.tv/ufohub
FACEBOOK: https://goo.gl/fVEsF8
TWITTER: https://goo.gl/n4ko0B
INSTAGRAM: https://goo.gl/LQTeWD
WEBSITE: https://www.ufohub.net
%23ufohub</t>
  </si>
  <si>
    <t>ifxk4_LWNyk</t>
  </si>
  <si>
    <t>2014 11 26</t>
  </si>
  <si>
    <t>https://youtu.be/UGXtYnNOlSY</t>
  </si>
  <si>
    <t>The Paradigm Symposium</t>
  </si>
  <si>
    <t>WEB: http://www.paradigmsymposium.com/
UFOHUB.net Facebook: https://www.facebook.com/pages/UFOHUB/700430086636953
UFOHUB.net Twitter: https://twitter.com/UFOHubNet
UFOHUB.net Google+: https://plus.google.com/+UFOHub
UFOHUB.net YouTube: https://www.youtube.com/channel/UCqu-b5DN7A-KUkwdLyQhT6Q %23ufohub</t>
  </si>
  <si>
    <t>UGXtYnNOlSY</t>
  </si>
  <si>
    <t>2014 10 20</t>
  </si>
  <si>
    <t>https://youtu.be/irzr3fkrMRA</t>
  </si>
  <si>
    <t>Why UFOs Matter   Richard Dolan</t>
  </si>
  <si>
    <t>Visit Richard's Website: http://www.richarddolanpress.com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</si>
  <si>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irzr3fkrMRA</t>
  </si>
  <si>
    <t>https://youtu.be/7FQ6JmV9lIs</t>
  </si>
  <si>
    <t>Andrew Collins  From The Ashes Of Angels</t>
  </si>
  <si>
    <t>WEB: http://www.andrewcollins.com/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</si>
  <si>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7FQ6JmV9lIs</t>
  </si>
  <si>
    <t>https://youtu.be/tDr9Ujj0Wa4</t>
  </si>
  <si>
    <t>Behind the Cosmic Veil   Thomas Fusco</t>
  </si>
  <si>
    <t>WEB: http://www.cosmicveil.com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</si>
  <si>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tDr9Ujj0Wa4</t>
  </si>
  <si>
    <t>2014 10 19</t>
  </si>
  <si>
    <t>https://youtu.be/QTo6ibZN_dg</t>
  </si>
  <si>
    <t>Paradigm Shift   Wildflower</t>
  </si>
  <si>
    <t>WEB: http://www.wildflowerinstitute.com/
UFOHUB.net Facebook: https://www.facebook.com/pages/UFOHUB/700430086636953
UFOHUB.net Twitter: https://twitter.com/UFOHubNet
UFOHUB.net Google+: https://plus.google.com/+UFOHub
UFOHUB.net YouTube: https://www.youtube.com/channel/UCqu-b5DN7A-KUkwdLyQhT6Q %23ufohub</t>
  </si>
  <si>
    <t>QTo6ibZN_dg</t>
  </si>
  <si>
    <t>https://youtu.be/S7ZFBuZVpY4</t>
  </si>
  <si>
    <t>Science and the Unexplained   Micah Hanks</t>
  </si>
  <si>
    <t>WEB: http://www.micahhanks.com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</si>
  <si>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S7ZFBuZVpY4</t>
  </si>
  <si>
    <t>2014 10 12</t>
  </si>
  <si>
    <t>https://youtu.be/22xL2E3yMJ4</t>
  </si>
  <si>
    <t>UFOs  A New Perspective   Red Pill Junkie</t>
  </si>
  <si>
    <t>WEB: http://www.dailygrail.com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</si>
  <si>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22xL2E3yMJ4</t>
  </si>
  <si>
    <t>https://youtu.be/Dwt8lNRYh40</t>
  </si>
  <si>
    <t>Close Encounters of the Fatal Kind   Nick Redfern</t>
  </si>
  <si>
    <t>WEB: http://nickredfernfortean.blogspot.com/
WEB: http://www.nickredfern.com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</si>
  <si>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Dwt8lNRYh40</t>
  </si>
  <si>
    <t>https://youtu.be/ehbKsoFJ8HI</t>
  </si>
  <si>
    <t>Admissible UFO Evidence   Chase Kloetzke</t>
  </si>
  <si>
    <t>WEB: http://www.chasekloetzke.com/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</si>
  <si>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ehbKsoFJ8HI</t>
  </si>
  <si>
    <t>2014 10 11</t>
  </si>
  <si>
    <t>https://youtu.be/oLzKHy5Yat8</t>
  </si>
  <si>
    <t>Chemtrails  A Different Perspective   Sherry Wilde</t>
  </si>
  <si>
    <t>WEB: http://www.theforgottenpromise.net/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</si>
  <si>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oLzKHy5Yat8</t>
  </si>
  <si>
    <t>2014 09 23</t>
  </si>
  <si>
    <t>https://youtu.be/n-hkZt0VuQY</t>
  </si>
  <si>
    <t>Abduction of an Investigator   Joe Palermo</t>
  </si>
  <si>
    <t>WEB: http://www.its-dms.com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</si>
  <si>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n-hkZt0VuQY</t>
  </si>
  <si>
    <t>2014 09 15</t>
  </si>
  <si>
    <t>https://youtu.be/Vhos_m-VujI</t>
  </si>
  <si>
    <t>10th Dimension Paranormal Group   Hector Lugo</t>
  </si>
  <si>
    <t>WEB: http://www.10thdimensionparanormalgroup.com/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</si>
  <si>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Vhos_m-VujI</t>
  </si>
  <si>
    <t>2014 08 29</t>
  </si>
  <si>
    <t>https://youtu.be/a-Bc8H54gk0</t>
  </si>
  <si>
    <t>Finding the UFO Crash in San Augustin   Art Campbell</t>
  </si>
  <si>
    <t>WEB: http://www.ufocrashbook.com/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</si>
  <si>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a-Bc8H54gk0</t>
  </si>
  <si>
    <t>2014 08 22</t>
  </si>
  <si>
    <t>https://youtu.be/bWWqgFNvuC0</t>
  </si>
  <si>
    <t>USOs And Animal Mutilations   Debbie Ziegelmeyer</t>
  </si>
  <si>
    <t>WEB: http://www.mufon.com
WEB: http://www.missourimufon.org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</si>
  <si>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bWWqgFNvuC0</t>
  </si>
  <si>
    <t>2014 08 20</t>
  </si>
  <si>
    <t>https://youtu.be/Ylxyb97kaMU</t>
  </si>
  <si>
    <t>Bigfoot Speaks   Scott Nelson</t>
  </si>
  <si>
    <t>WEB: http://www.bigfootsounds.com
SCOTT NELSON DIRECT LINK: http://ronmorehead.com/r-scott-nelson/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</si>
  <si>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Ylxyb97kaMU</t>
  </si>
  <si>
    <t>2014 08 12</t>
  </si>
  <si>
    <t>https://youtu.be/xX2iDeFiKfE</t>
  </si>
  <si>
    <t>Paranormal Investigators</t>
  </si>
  <si>
    <t>WEB: http://www.claycountypara.org
WEB: http://www.nativeamericanresearch.org
UFOHUB.net Facebook: https://www.facebook.com/pages/UFOHUB/700430086636953
UFOHUB.net Twitter: https://twitter.com/UFOHubNet
UFOHUB.net Google+: https://plus.google.com/+UFOHub
Or Subscribe to our YouTube Channel %23ufohub</t>
  </si>
  <si>
    <t>xX2iDeFiKfE</t>
  </si>
  <si>
    <t>2014 08 08</t>
  </si>
  <si>
    <t>https://youtu.be/ILhvgWHoRPA</t>
  </si>
  <si>
    <t>Contactee Since 1959 Part 2   Ray Kosulandich</t>
  </si>
  <si>
    <t>Contact Ray: KOSSEEBABY47@GMAIL.COM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</si>
  <si>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ILhvgWHoRPA</t>
  </si>
  <si>
    <t>2014 08 07</t>
  </si>
  <si>
    <t>https://youtu.be/2OfOnnmI3-I</t>
  </si>
  <si>
    <t>Paranormalwarehouse.com</t>
  </si>
  <si>
    <t>WEB: http://www.paranormalwarehouse.com/
UFOHUB.net Facebook: https://www.facebook.com/pages/UFOHUB/700430086636953
UFOHUB.net Twitter: https://twitter.com/UFOHubNet
UFOHUB.net Google+: https://plus.google.com/+UFOHub
Or Subscribe to our YouTube Channel %23ufohub</t>
  </si>
  <si>
    <t>2OfOnnmI3-I</t>
  </si>
  <si>
    <t>https://youtu.be/oOYTHg8cadY</t>
  </si>
  <si>
    <t>Mark Passio  Street-Wise Spirituality</t>
  </si>
  <si>
    <t>WEB: http://www.whatonearthishappening.com/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</si>
  <si>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oOYTHg8cadY</t>
  </si>
  <si>
    <t>https://youtu.be/v3JgFbVRLy0</t>
  </si>
  <si>
    <t>Kansas City Paracon 2014</t>
  </si>
  <si>
    <t>WEB: http://www.kcparacon.com/
UFOHUB.net Facebook: https://www.facebook.com/pages/UFOHUB/700430086636953
UFOHUB.net Twitter: https://twitter.com/UFOHubNet
UFOHUB.net Google+: https://plus.google.com/+UFOHub
Or Subscribe to our YouTube Channel %23ufohub</t>
  </si>
  <si>
    <t>v3JgFbVRLy0</t>
  </si>
  <si>
    <t>2014 08 06</t>
  </si>
  <si>
    <t>https://youtu.be/CHQGH_-akRg</t>
  </si>
  <si>
    <t>Contactee Since 1959 Part 1   Ray Kosulandich</t>
  </si>
  <si>
    <t>CONTACT RAY: KOSSEEBABY47@GMAIL.COM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</si>
  <si>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CHQGH_-akRg</t>
  </si>
  <si>
    <t>2014 07 28</t>
  </si>
  <si>
    <t>https://youtu.be/b6ckts7djD4</t>
  </si>
  <si>
    <t>Thoughts Become Things   Mike Dooley</t>
  </si>
  <si>
    <t>WEB: http://www.tut.com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</si>
  <si>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b6ckts7djD4</t>
  </si>
  <si>
    <t>2014 07 26</t>
  </si>
  <si>
    <t>https://youtu.be/_rNECY02vXQ</t>
  </si>
  <si>
    <t>The Top Ten Things Dead People Want to Tell You</t>
  </si>
  <si>
    <t>WEB: http://www.tut.com
UFOHUB.net Facebook: https://www.facebook.com/pages/UFOHUB/700430086636953
UFOHUB.net Twitter: https://twitter.com/UFOHubNet
UFOHUB.net Google+: https://plus.google.com/+UFOHub
Or Subscribe to our YouTube Channel %23ufohub</t>
  </si>
  <si>
    <t>_rNECY02vXQ</t>
  </si>
  <si>
    <t>2014 07 22</t>
  </si>
  <si>
    <t>https://youtu.be/2KxpffagbJc</t>
  </si>
  <si>
    <t>2KxpffagbJc</t>
  </si>
  <si>
    <t>2014 07 15</t>
  </si>
  <si>
    <t>https://youtu.be/T0mfyBDk6FE</t>
  </si>
  <si>
    <t>Seeing True   Ron Chapman</t>
  </si>
  <si>
    <t>Ronald Chapman: http://www.seeingtrue.com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</si>
  <si>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T0mfyBDk6FE</t>
  </si>
  <si>
    <t>2014 07 14</t>
  </si>
  <si>
    <t>https://youtu.be/dJ-IAU3jDm8</t>
  </si>
  <si>
    <t>The Forgotten Promise (Contactee Since 1968) Part 2 Extended   Sherry Wilde</t>
  </si>
  <si>
    <t>Sherry Wilde: http://www.theforgottenpromise.net/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</si>
  <si>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dJ-IAU3jDm8</t>
  </si>
  <si>
    <t>https://youtu.be/s8qDFQ32lYc</t>
  </si>
  <si>
    <t>The Forgotten Promise (Contactee Since 1968) Part 2   Sherry Wilde</t>
  </si>
  <si>
    <t>Sherry Wilde: http://www.theforgottenpromise.net/
UFOHUB.net Facebook: https://www.facebook.com/pages/UFOHUB/700430086636953
UFOHUB.net Twitter: https://twitter.com/UFOHubNet
UFOHUB.net Google+: https://plus.google.com/+UFOHub
Or Subscribe to our YouTube Channel %23ufohub</t>
  </si>
  <si>
    <t>s8qDFQ32lYc</t>
  </si>
  <si>
    <t>https://youtu.be/6itGUEHxEKk</t>
  </si>
  <si>
    <t>Blair Styra  Channel for Tabaash</t>
  </si>
  <si>
    <t>Blair Styra: http://www.tabaash.com/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</si>
  <si>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6itGUEHxEKk</t>
  </si>
  <si>
    <t>2014 07 10</t>
  </si>
  <si>
    <t>https://youtu.be/hWiIbyImA1I</t>
  </si>
  <si>
    <t>Six Paths to Find Your Life Purpose   Kathryn Andries</t>
  </si>
  <si>
    <t>WEB: http://www.kathrynandries.com/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</si>
  <si>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hWiIbyImA1I</t>
  </si>
  <si>
    <t>https://youtu.be/8wkTwsfSiM0</t>
  </si>
  <si>
    <t>The Orion Mystery   Robert Bauval</t>
  </si>
  <si>
    <t>WEB: http://www.robertbauval.co.uk/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</si>
  <si>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8wkTwsfSiM0</t>
  </si>
  <si>
    <t>2014 07 08</t>
  </si>
  <si>
    <t>https://youtu.be/GKCaNaNFNFc</t>
  </si>
  <si>
    <t>The Greater Reality   Guy Needler</t>
  </si>
  <si>
    <t>WEB: http://www.guystevenneedler.com/
EMAIL: thehistoryofgod@btinternet.com
BOOKS: The History of God, Beyond the Source Book 1, Beyond the Source Book 2, The Origin Speaks, Avoiding-Karma, Kosmos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</si>
  <si>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GKCaNaNFNFc</t>
  </si>
  <si>
    <t>2014 07 01</t>
  </si>
  <si>
    <t>https://youtu.be/XC-Z3a9sNoI</t>
  </si>
  <si>
    <t>The Search for Hidden Sacred Knowledge   Dolores Cannon</t>
  </si>
  <si>
    <t>UFOHUB.net Facebook: https://www.facebook.com/pages/UFOHUB/700430086636953
UFOHUB.net Twitter: https://twitter.com/UFOHubNet
UFOHUB.net Google+: https://plus.google.com/+UFOHub
Or Subscribe to our YouTube Channel %23ufohub</t>
  </si>
  <si>
    <t>XC-Z3a9sNoI</t>
  </si>
  <si>
    <t>2014 06 16</t>
  </si>
  <si>
    <t>https://youtu.be/Rrie_9oWk84</t>
  </si>
  <si>
    <t>Past Life Readings and Regressions   Rhonda Leifheit</t>
  </si>
  <si>
    <t>Rhonda Leifheit
Web: https://www.rhondaleifheit.com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</si>
  <si>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Rrie_9oWk84</t>
  </si>
  <si>
    <t>2014 06 07</t>
  </si>
  <si>
    <t>https://youtu.be/l0O0gagPBZQ</t>
  </si>
  <si>
    <t>Mark Passio  Occult Knowledge</t>
  </si>
  <si>
    <t>Mark Passio: http://www.whatonearthishappening.com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</si>
  <si>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l0O0gagPBZQ</t>
  </si>
  <si>
    <t>2014 04 23</t>
  </si>
  <si>
    <t>https://youtu.be/dIoQ6Ls14zY</t>
  </si>
  <si>
    <t>KGRA RADIO</t>
  </si>
  <si>
    <t>Race Hobbs: http://www.kgraradio.com/
Facebook: https://www.facebook.com/pages/UFOHUB/700430086636953
Twitter: https://twitter.com/UFOHubNet
Google+: https://plus.google.com/+UFOHub
Or Subscribe to our YouTube Channel %23ufohub</t>
  </si>
  <si>
    <t>dIoQ6Ls14zY</t>
  </si>
  <si>
    <t>2014 04 22</t>
  </si>
  <si>
    <t>https://youtu.be/MXfJLrJgFr4</t>
  </si>
  <si>
    <t>Alien Contactee Sherry Wilde Talks About Her Close Encounter</t>
  </si>
  <si>
    <t>MXfJLrJgFr4</t>
  </si>
  <si>
    <t>2014 04 19</t>
  </si>
  <si>
    <t>https://youtu.be/rKbWjYKqmb4</t>
  </si>
  <si>
    <t>Dolores Cannon</t>
  </si>
  <si>
    <t>Ozark Mountain Publishing: https://www.ozarkmt.com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</si>
  <si>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rKbWjYKqmb4</t>
  </si>
  <si>
    <t>2014 04 16</t>
  </si>
  <si>
    <t>https://youtu.be/PfzaNe_hEMM</t>
  </si>
  <si>
    <t>Ozark Mountain UFO Conference 2014</t>
  </si>
  <si>
    <t>Facebook: https://www.facebook.com/pages/UFOHUB/700430086636953
Twitter: https://twitter.com/UFOHubNet
Google+: https://plus.google.com/+UFOHub
Or Subscribe to our YouTube Channel %23ufohub</t>
  </si>
  <si>
    <t>PfzaNe_hEMM</t>
  </si>
  <si>
    <t>2014 04 10</t>
  </si>
  <si>
    <t>https://youtu.be/HNa_OxpVOM0</t>
  </si>
  <si>
    <t>George Noory  Host of Coast to Coast Am</t>
  </si>
  <si>
    <t>Coat To Coat AM: https://www.coasttocoastam.com/?pname=coasttocoastam.com&amp;sc=dnsredirect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</si>
  <si>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HNa_OxpVOM0</t>
  </si>
  <si>
    <t>2014 03 24</t>
  </si>
  <si>
    <t>https://youtu.be/MoPVfZILnAs</t>
  </si>
  <si>
    <t>Energy Healing Practitioner   Ginny Blankenship</t>
  </si>
  <si>
    <t>Energy healing Practitioner. Reconnective healing, Matrix Energetics and Native American Feather Medicine. www.woodswalker7.com Red Oak Art Studio, prints paintings and murals. To Touch the Earth CD, songs written by Ginny Blankenship. Native American flute, Beautiful three part harmony, acoustic guitars, easy listening.
www.woodswalker7.com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</si>
  <si>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MoPVfZILnAs</t>
  </si>
  <si>
    <t>2014 03 18</t>
  </si>
  <si>
    <t>https://youtu.be/Pi6a1vttSIM</t>
  </si>
  <si>
    <t>Animal Communicator Tells Her Story   Catherine Hughes</t>
  </si>
  <si>
    <t>Catherine Hughes
http://www.catherinehughes.net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</si>
  <si>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Pi6a1vttSIM</t>
  </si>
  <si>
    <t>2014 02 14</t>
  </si>
  <si>
    <t>https://youtu.be/1VbW2SVN0kA</t>
  </si>
  <si>
    <t>Truth About GMOs   Daniel Romano</t>
  </si>
  <si>
    <t>GMO FREE MIDWEST: http://www.gmofreemidwest.org
FACEBOOK: http://www.facebook.com/GMOFreeMidwestCoalition
ORGANIC CONSUMERS ASSOCIATION: http://www.organicconsumers.org
==================================================
SUBSCRIBE!
DONATE TO UFO HUB via
DONORBOX: https://donorbox.org/ufo-hub
PAYPAL: https://www.paypal.com/donate/?cmd=_s-xclick&amp;hosted_button_id=ADRU7KNZVKEQA
UFO HUB MERCHANDISE: https://ufo-hub.creator-spring.com
TELEGRAM: https://t.me/ufohub
YOUTUBE: https://www.youtube.com/c/UFOHub
TWITCH: https://www.twitch.tv/ufohub
RUMBLE: https://rumble.com/user/UFOHUB
PODCAST LIST:
SPREAKER: https://www.spreaker.com/show/ufo-hub
SPOTIFY: https://open.spotify.com/show/44PeAupWmlmkjHM0INvYAi
APPLE: https://podcasts.apple.com/us/podcast/ufo-hub/id1589998958
AMAZON: https://music.amazon.com/podcasts/f5db9a62-3dff-4d25-b2fe-33dcd54b0c4f/ufo-hub
iHEART: https://www.iheart.com/podcast/53-ufo-hub-87793120/
GOOGLE: https://www.google.com/podcasts?feed=aHR0cHM6Ly93d3cuc3ByZWFrZXIuY29tL3Nob3cvNTEzMjQ4MS9lcGlzb2Rlcy9mZWVk
%23ufohub</t>
  </si>
  <si>
    <t>1VbW2SVN0kA</t>
  </si>
  <si>
    <t>2014 01 19</t>
  </si>
  <si>
    <t>https://youtu.be/GW3YIdLkZHg</t>
  </si>
  <si>
    <t>Sirius  Often Mistaken for an UFO</t>
  </si>
  <si>
    <t>GW3YIdLkZHg</t>
  </si>
</sst>
</file>

<file path=xl/styles.xml><?xml version="1.0" encoding="utf-8"?>
<styleSheet xmlns="http://schemas.openxmlformats.org/spreadsheetml/2006/main">
  <numFmts count="4">
    <numFmt numFmtId="41" formatCode="_-* #,##0_-;\-* #,##0_-;_-* &quot;-&quot;_-;_-@_-"/>
    <numFmt numFmtId="43" formatCode="_-* #,##0.00_-;\-* #,##0.00_-;_-* &quot;-&quot;??_-;_-@_-"/>
    <numFmt numFmtId="42" formatCode="_-&quot;£&quot;* #,##0_-;\-&quot;£&quot;* #,##0_-;_-&quot;£&quot;*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u/>
      <sz val="11"/>
      <color rgb="FF800080"/>
      <name val="Arial"/>
      <charset val="134"/>
    </font>
    <font>
      <sz val="11"/>
      <color theme="1"/>
      <name val="Calibri"/>
      <charset val="0"/>
      <scheme val="minor"/>
    </font>
    <font>
      <sz val="11"/>
      <color rgb="FF006100"/>
      <name val="Calibri"/>
      <charset val="0"/>
      <scheme val="minor"/>
    </font>
    <font>
      <sz val="11"/>
      <color theme="0"/>
      <name val="Calibri"/>
      <charset val="0"/>
      <scheme val="minor"/>
    </font>
    <font>
      <sz val="11"/>
      <color rgb="FF9C6500"/>
      <name val="Calibri"/>
      <charset val="0"/>
      <scheme val="minor"/>
    </font>
    <font>
      <sz val="11"/>
      <color rgb="FF9C0006"/>
      <name val="Calibri"/>
      <charset val="0"/>
      <scheme val="minor"/>
    </font>
    <font>
      <b/>
      <sz val="11"/>
      <color theme="1"/>
      <name val="Calibri"/>
      <charset val="0"/>
      <scheme val="minor"/>
    </font>
    <font>
      <b/>
      <sz val="11"/>
      <color rgb="FFFA7D00"/>
      <name val="Calibri"/>
      <charset val="0"/>
      <scheme val="minor"/>
    </font>
    <font>
      <b/>
      <sz val="11"/>
      <color rgb="FF3F3F3F"/>
      <name val="Calibri"/>
      <charset val="0"/>
      <scheme val="minor"/>
    </font>
    <font>
      <sz val="11"/>
      <color rgb="FF3F3F76"/>
      <name val="Calibri"/>
      <charset val="0"/>
      <scheme val="minor"/>
    </font>
    <font>
      <u/>
      <sz val="11"/>
      <color rgb="FF800080"/>
      <name val="Calibri"/>
      <charset val="0"/>
      <scheme val="minor"/>
    </font>
    <font>
      <sz val="11"/>
      <color rgb="FFFA7D0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xf numFmtId="0" fontId="5" fillId="9"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 fillId="19" borderId="0" applyNumberFormat="0" applyBorder="0" applyAlignment="0" applyProtection="0">
      <alignment vertical="center"/>
    </xf>
    <xf numFmtId="0" fontId="14" fillId="0" borderId="0" applyNumberFormat="0" applyFill="0" applyBorder="0" applyAlignment="0" applyProtection="0">
      <alignment vertical="center"/>
    </xf>
    <xf numFmtId="0" fontId="16" fillId="26" borderId="6" applyNumberFormat="0" applyAlignment="0" applyProtection="0">
      <alignment vertical="center"/>
    </xf>
    <xf numFmtId="0" fontId="17" fillId="0" borderId="7" applyNumberFormat="0" applyFill="0" applyAlignment="0" applyProtection="0">
      <alignment vertical="center"/>
    </xf>
    <xf numFmtId="0" fontId="0" fillId="27" borderId="8" applyNumberFormat="0" applyFont="0" applyAlignment="0" applyProtection="0">
      <alignment vertical="center"/>
    </xf>
    <xf numFmtId="0" fontId="5" fillId="18" borderId="0" applyNumberFormat="0" applyBorder="0" applyAlignment="0" applyProtection="0">
      <alignment vertical="center"/>
    </xf>
    <xf numFmtId="0" fontId="18" fillId="0" borderId="0" applyNumberFormat="0" applyFill="0" applyBorder="0" applyAlignment="0" applyProtection="0">
      <alignment vertical="center"/>
    </xf>
    <xf numFmtId="0" fontId="5" fillId="1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13" fillId="21" borderId="3" applyNumberFormat="0" applyAlignment="0" applyProtection="0">
      <alignment vertical="center"/>
    </xf>
    <xf numFmtId="0" fontId="7" fillId="8" borderId="0" applyNumberFormat="0" applyBorder="0" applyAlignment="0" applyProtection="0">
      <alignment vertical="center"/>
    </xf>
    <xf numFmtId="0" fontId="6" fillId="3" borderId="0" applyNumberFormat="0" applyBorder="0" applyAlignment="0" applyProtection="0">
      <alignment vertical="center"/>
    </xf>
    <xf numFmtId="0" fontId="12" fillId="17" borderId="4" applyNumberFormat="0" applyAlignment="0" applyProtection="0">
      <alignment vertical="center"/>
    </xf>
    <xf numFmtId="0" fontId="5" fillId="13" borderId="0" applyNumberFormat="0" applyBorder="0" applyAlignment="0" applyProtection="0">
      <alignment vertical="center"/>
    </xf>
    <xf numFmtId="0" fontId="11" fillId="17" borderId="3" applyNumberFormat="0" applyAlignment="0" applyProtection="0">
      <alignment vertical="center"/>
    </xf>
    <xf numFmtId="0" fontId="15" fillId="0" borderId="5" applyNumberFormat="0" applyFill="0" applyAlignment="0" applyProtection="0">
      <alignment vertical="center"/>
    </xf>
    <xf numFmtId="0" fontId="10" fillId="0" borderId="2" applyNumberFormat="0" applyFill="0" applyAlignment="0" applyProtection="0">
      <alignment vertical="center"/>
    </xf>
    <xf numFmtId="0" fontId="9" fillId="12" borderId="0" applyNumberFormat="0" applyBorder="0" applyAlignment="0" applyProtection="0">
      <alignment vertical="center"/>
    </xf>
    <xf numFmtId="0" fontId="8" fillId="7" borderId="0" applyNumberFormat="0" applyBorder="0" applyAlignment="0" applyProtection="0">
      <alignment vertical="center"/>
    </xf>
    <xf numFmtId="0" fontId="7" fillId="29" borderId="0" applyNumberFormat="0" applyBorder="0" applyAlignment="0" applyProtection="0">
      <alignment vertical="center"/>
    </xf>
    <xf numFmtId="0" fontId="5" fillId="31" borderId="0" applyNumberFormat="0" applyBorder="0" applyAlignment="0" applyProtection="0">
      <alignment vertical="center"/>
    </xf>
    <xf numFmtId="0" fontId="7" fillId="25" borderId="0" applyNumberFormat="0" applyBorder="0" applyAlignment="0" applyProtection="0">
      <alignment vertical="center"/>
    </xf>
    <xf numFmtId="0" fontId="7" fillId="16" borderId="0" applyNumberFormat="0" applyBorder="0" applyAlignment="0" applyProtection="0">
      <alignment vertical="center"/>
    </xf>
    <xf numFmtId="0" fontId="5" fillId="15" borderId="0" applyNumberFormat="0" applyBorder="0" applyAlignment="0" applyProtection="0">
      <alignment vertical="center"/>
    </xf>
    <xf numFmtId="0" fontId="5" fillId="24"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5" fillId="20" borderId="0" applyNumberFormat="0" applyBorder="0" applyAlignment="0" applyProtection="0">
      <alignment vertical="center"/>
    </xf>
    <xf numFmtId="0" fontId="7" fillId="32" borderId="0" applyNumberFormat="0" applyBorder="0" applyAlignment="0" applyProtection="0">
      <alignment vertical="center"/>
    </xf>
    <xf numFmtId="0" fontId="5" fillId="11" borderId="0" applyNumberFormat="0" applyBorder="0" applyAlignment="0" applyProtection="0">
      <alignment vertical="center"/>
    </xf>
    <xf numFmtId="0" fontId="5" fillId="30" borderId="0" applyNumberFormat="0" applyBorder="0" applyAlignment="0" applyProtection="0">
      <alignment vertical="center"/>
    </xf>
    <xf numFmtId="0" fontId="7" fillId="23" borderId="0" applyNumberFormat="0" applyBorder="0" applyAlignment="0" applyProtection="0">
      <alignment vertical="center"/>
    </xf>
    <xf numFmtId="0" fontId="5" fillId="4" borderId="0" applyNumberFormat="0" applyBorder="0" applyAlignment="0" applyProtection="0">
      <alignment vertical="center"/>
    </xf>
    <xf numFmtId="0" fontId="7" fillId="22" borderId="0" applyNumberFormat="0" applyBorder="0" applyAlignment="0" applyProtection="0">
      <alignment vertical="center"/>
    </xf>
    <xf numFmtId="0" fontId="7" fillId="10" borderId="0" applyNumberFormat="0" applyBorder="0" applyAlignment="0" applyProtection="0">
      <alignment vertical="center"/>
    </xf>
    <xf numFmtId="0" fontId="5" fillId="2" borderId="0" applyNumberFormat="0" applyBorder="0" applyAlignment="0" applyProtection="0">
      <alignment vertical="center"/>
    </xf>
    <xf numFmtId="0" fontId="7" fillId="28" borderId="0" applyNumberFormat="0" applyBorder="0" applyAlignment="0" applyProtection="0">
      <alignment vertical="center"/>
    </xf>
  </cellStyleXfs>
  <cellXfs count="6">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xf numFmtId="0" fontId="4" fillId="0" borderId="0" xfId="0" applyFont="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V9ZpoXhYuJw" TargetMode="External"/><Relationship Id="rId98" Type="http://schemas.openxmlformats.org/officeDocument/2006/relationships/hyperlink" Target="https://youtu.be/B8KIjSQK4Fw" TargetMode="External"/><Relationship Id="rId97" Type="http://schemas.openxmlformats.org/officeDocument/2006/relationships/hyperlink" Target="https://youtu.be/ldBOH9VBqh0" TargetMode="External"/><Relationship Id="rId96" Type="http://schemas.openxmlformats.org/officeDocument/2006/relationships/hyperlink" Target="https://youtu.be/P7UxtiFbmLE" TargetMode="External"/><Relationship Id="rId95" Type="http://schemas.openxmlformats.org/officeDocument/2006/relationships/hyperlink" Target="https://youtu.be/qAdlV8icOGc" TargetMode="External"/><Relationship Id="rId94" Type="http://schemas.openxmlformats.org/officeDocument/2006/relationships/hyperlink" Target="https://youtu.be/df5k0PtspGo" TargetMode="External"/><Relationship Id="rId93" Type="http://schemas.openxmlformats.org/officeDocument/2006/relationships/hyperlink" Target="https://youtu.be/p4LgsnRorKI" TargetMode="External"/><Relationship Id="rId92" Type="http://schemas.openxmlformats.org/officeDocument/2006/relationships/hyperlink" Target="https://youtu.be/CHAKd6RZKkI" TargetMode="External"/><Relationship Id="rId91" Type="http://schemas.openxmlformats.org/officeDocument/2006/relationships/hyperlink" Target="https://youtu.be/kFRacb7EfFQ" TargetMode="External"/><Relationship Id="rId90" Type="http://schemas.openxmlformats.org/officeDocument/2006/relationships/hyperlink" Target="https://youtu.be/T37Za7k_4-Y" TargetMode="External"/><Relationship Id="rId9" Type="http://schemas.openxmlformats.org/officeDocument/2006/relationships/hyperlink" Target="https://youtu.be/m7jQaY1ZcrA" TargetMode="External"/><Relationship Id="rId89" Type="http://schemas.openxmlformats.org/officeDocument/2006/relationships/hyperlink" Target="https://youtu.be/BfDQtmLbE2c" TargetMode="External"/><Relationship Id="rId88" Type="http://schemas.openxmlformats.org/officeDocument/2006/relationships/hyperlink" Target="https://youtu.be/_dsFiwLJNxE" TargetMode="External"/><Relationship Id="rId87" Type="http://schemas.openxmlformats.org/officeDocument/2006/relationships/hyperlink" Target="https://youtu.be/WKU6dI5LdMs" TargetMode="External"/><Relationship Id="rId86" Type="http://schemas.openxmlformats.org/officeDocument/2006/relationships/hyperlink" Target="https://youtu.be/vbi8xM-j0uA" TargetMode="External"/><Relationship Id="rId85" Type="http://schemas.openxmlformats.org/officeDocument/2006/relationships/hyperlink" Target="https://youtu.be/TRN-5YfOfX0" TargetMode="External"/><Relationship Id="rId84" Type="http://schemas.openxmlformats.org/officeDocument/2006/relationships/hyperlink" Target="https://youtu.be/EKcb0Ni4l6Q" TargetMode="External"/><Relationship Id="rId83" Type="http://schemas.openxmlformats.org/officeDocument/2006/relationships/hyperlink" Target="https://youtu.be/niJzmfoa-5E" TargetMode="External"/><Relationship Id="rId82" Type="http://schemas.openxmlformats.org/officeDocument/2006/relationships/hyperlink" Target="https://youtu.be/73WhipfGRWw" TargetMode="External"/><Relationship Id="rId81" Type="http://schemas.openxmlformats.org/officeDocument/2006/relationships/hyperlink" Target="https://youtu.be/pDezw5fzleU" TargetMode="External"/><Relationship Id="rId80" Type="http://schemas.openxmlformats.org/officeDocument/2006/relationships/hyperlink" Target="https://youtu.be/oGa6KgXmr4M" TargetMode="External"/><Relationship Id="rId8" Type="http://schemas.openxmlformats.org/officeDocument/2006/relationships/hyperlink" Target="https://youtu.be/PQpA0hWbQ4U" TargetMode="External"/><Relationship Id="rId79" Type="http://schemas.openxmlformats.org/officeDocument/2006/relationships/hyperlink" Target="https://youtu.be/IpSPtJT1_Ec" TargetMode="External"/><Relationship Id="rId78" Type="http://schemas.openxmlformats.org/officeDocument/2006/relationships/hyperlink" Target="https://youtu.be/bRKOqqK3tLo" TargetMode="External"/><Relationship Id="rId77" Type="http://schemas.openxmlformats.org/officeDocument/2006/relationships/hyperlink" Target="https://youtu.be/e79QdFgGdEY" TargetMode="External"/><Relationship Id="rId76" Type="http://schemas.openxmlformats.org/officeDocument/2006/relationships/hyperlink" Target="https://youtu.be/-_l8b5Tk6W4" TargetMode="External"/><Relationship Id="rId75" Type="http://schemas.openxmlformats.org/officeDocument/2006/relationships/hyperlink" Target="https://youtu.be/i7CCcCd9vYQ" TargetMode="External"/><Relationship Id="rId74" Type="http://schemas.openxmlformats.org/officeDocument/2006/relationships/hyperlink" Target="https://youtu.be/lEQ0a5hedGg" TargetMode="External"/><Relationship Id="rId73" Type="http://schemas.openxmlformats.org/officeDocument/2006/relationships/hyperlink" Target="https://youtu.be/ifKzo8UnotQ" TargetMode="External"/><Relationship Id="rId72" Type="http://schemas.openxmlformats.org/officeDocument/2006/relationships/hyperlink" Target="https://youtu.be/jdbPk6cZhBs" TargetMode="External"/><Relationship Id="rId71" Type="http://schemas.openxmlformats.org/officeDocument/2006/relationships/hyperlink" Target="https://youtu.be/IrC1k6nMgUY" TargetMode="External"/><Relationship Id="rId70" Type="http://schemas.openxmlformats.org/officeDocument/2006/relationships/hyperlink" Target="https://youtu.be/H_JWS4zPC3k" TargetMode="External"/><Relationship Id="rId7" Type="http://schemas.openxmlformats.org/officeDocument/2006/relationships/hyperlink" Target="https://youtu.be/bL-BG8eKMa8" TargetMode="External"/><Relationship Id="rId69" Type="http://schemas.openxmlformats.org/officeDocument/2006/relationships/hyperlink" Target="https://youtu.be/q-kvSOmcqkI" TargetMode="External"/><Relationship Id="rId68" Type="http://schemas.openxmlformats.org/officeDocument/2006/relationships/hyperlink" Target="https://youtu.be/AOsmuQ2XVw0" TargetMode="External"/><Relationship Id="rId67" Type="http://schemas.openxmlformats.org/officeDocument/2006/relationships/hyperlink" Target="https://youtu.be/B1zPa51gU2s" TargetMode="External"/><Relationship Id="rId66" Type="http://schemas.openxmlformats.org/officeDocument/2006/relationships/hyperlink" Target="https://youtu.be/hRWZJFGGCFY" TargetMode="External"/><Relationship Id="rId65" Type="http://schemas.openxmlformats.org/officeDocument/2006/relationships/hyperlink" Target="https://youtu.be/Q4M4piARYFI" TargetMode="External"/><Relationship Id="rId64" Type="http://schemas.openxmlformats.org/officeDocument/2006/relationships/hyperlink" Target="https://youtu.be/ykwf_ZOasM4" TargetMode="External"/><Relationship Id="rId63" Type="http://schemas.openxmlformats.org/officeDocument/2006/relationships/hyperlink" Target="https://youtu.be/i_ZLJAqfmaQ" TargetMode="External"/><Relationship Id="rId62" Type="http://schemas.openxmlformats.org/officeDocument/2006/relationships/hyperlink" Target="https://youtu.be/KhfYR-F4lPk" TargetMode="External"/><Relationship Id="rId61" Type="http://schemas.openxmlformats.org/officeDocument/2006/relationships/hyperlink" Target="https://youtu.be/0UOam2q860g" TargetMode="External"/><Relationship Id="rId60" Type="http://schemas.openxmlformats.org/officeDocument/2006/relationships/hyperlink" Target="https://youtu.be/sefamMX9kak" TargetMode="External"/><Relationship Id="rId6" Type="http://schemas.openxmlformats.org/officeDocument/2006/relationships/hyperlink" Target="https://youtu.be/4wZ6KrBp48A" TargetMode="External"/><Relationship Id="rId59" Type="http://schemas.openxmlformats.org/officeDocument/2006/relationships/hyperlink" Target="https://youtu.be/BNRDY3JWP6E" TargetMode="External"/><Relationship Id="rId58" Type="http://schemas.openxmlformats.org/officeDocument/2006/relationships/hyperlink" Target="https://youtu.be/JbS-jimiZWs" TargetMode="External"/><Relationship Id="rId57" Type="http://schemas.openxmlformats.org/officeDocument/2006/relationships/hyperlink" Target="https://youtu.be/IyrntAQE4nU" TargetMode="External"/><Relationship Id="rId56" Type="http://schemas.openxmlformats.org/officeDocument/2006/relationships/hyperlink" Target="https://youtu.be/Q90RdkXmLmA" TargetMode="External"/><Relationship Id="rId55" Type="http://schemas.openxmlformats.org/officeDocument/2006/relationships/hyperlink" Target="https://youtu.be/PZU57LT2-qY" TargetMode="External"/><Relationship Id="rId54" Type="http://schemas.openxmlformats.org/officeDocument/2006/relationships/hyperlink" Target="https://youtu.be/yIMZjE6qZIs" TargetMode="External"/><Relationship Id="rId53" Type="http://schemas.openxmlformats.org/officeDocument/2006/relationships/hyperlink" Target="https://youtu.be/2rsZj6yqK_4" TargetMode="External"/><Relationship Id="rId52" Type="http://schemas.openxmlformats.org/officeDocument/2006/relationships/hyperlink" Target="https://youtu.be/5Q_pDPwuetM" TargetMode="External"/><Relationship Id="rId51" Type="http://schemas.openxmlformats.org/officeDocument/2006/relationships/hyperlink" Target="https://youtu.be/DEEQDOfFbWI" TargetMode="External"/><Relationship Id="rId50" Type="http://schemas.openxmlformats.org/officeDocument/2006/relationships/hyperlink" Target="https://youtu.be/V99AXEwLNq8" TargetMode="External"/><Relationship Id="rId5" Type="http://schemas.openxmlformats.org/officeDocument/2006/relationships/hyperlink" Target="https://youtu.be/iwQ0qgDo8C8" TargetMode="External"/><Relationship Id="rId49" Type="http://schemas.openxmlformats.org/officeDocument/2006/relationships/hyperlink" Target="https://youtu.be/cmKyp-etLcA" TargetMode="External"/><Relationship Id="rId48" Type="http://schemas.openxmlformats.org/officeDocument/2006/relationships/hyperlink" Target="https://youtu.be/xzpyjgewE3g" TargetMode="External"/><Relationship Id="rId47" Type="http://schemas.openxmlformats.org/officeDocument/2006/relationships/hyperlink" Target="https://youtu.be/1NCcphRykow" TargetMode="External"/><Relationship Id="rId46" Type="http://schemas.openxmlformats.org/officeDocument/2006/relationships/hyperlink" Target="https://youtu.be/lv4wroykWRw" TargetMode="External"/><Relationship Id="rId45" Type="http://schemas.openxmlformats.org/officeDocument/2006/relationships/hyperlink" Target="https://youtu.be/9-3krk3aq_Y" TargetMode="External"/><Relationship Id="rId44" Type="http://schemas.openxmlformats.org/officeDocument/2006/relationships/hyperlink" Target="https://youtu.be/8EJg1NvCQSU" TargetMode="External"/><Relationship Id="rId43" Type="http://schemas.openxmlformats.org/officeDocument/2006/relationships/hyperlink" Target="https://youtu.be/OmoBVPmjsSM" TargetMode="External"/><Relationship Id="rId42" Type="http://schemas.openxmlformats.org/officeDocument/2006/relationships/hyperlink" Target="https://youtu.be/Ok-qOg9NK80" TargetMode="External"/><Relationship Id="rId41" Type="http://schemas.openxmlformats.org/officeDocument/2006/relationships/hyperlink" Target="https://youtu.be/C-YGDGUIkfE" TargetMode="External"/><Relationship Id="rId40" Type="http://schemas.openxmlformats.org/officeDocument/2006/relationships/hyperlink" Target="https://youtu.be/ohmberCDyBw" TargetMode="External"/><Relationship Id="rId4" Type="http://schemas.openxmlformats.org/officeDocument/2006/relationships/hyperlink" Target="https://youtu.be/HLkIxndHwn8" TargetMode="External"/><Relationship Id="rId39" Type="http://schemas.openxmlformats.org/officeDocument/2006/relationships/hyperlink" Target="https://youtu.be/Vy8ZcOVhzIY" TargetMode="External"/><Relationship Id="rId38" Type="http://schemas.openxmlformats.org/officeDocument/2006/relationships/hyperlink" Target="https://youtu.be/hzoFY23kQdM" TargetMode="External"/><Relationship Id="rId37" Type="http://schemas.openxmlformats.org/officeDocument/2006/relationships/hyperlink" Target="https://youtu.be/KWmDtGpDh4w" TargetMode="External"/><Relationship Id="rId36" Type="http://schemas.openxmlformats.org/officeDocument/2006/relationships/hyperlink" Target="https://youtu.be/ngTLwObBQsc" TargetMode="External"/><Relationship Id="rId35" Type="http://schemas.openxmlformats.org/officeDocument/2006/relationships/hyperlink" Target="https://youtu.be/qHH2fEamEkE" TargetMode="External"/><Relationship Id="rId34" Type="http://schemas.openxmlformats.org/officeDocument/2006/relationships/hyperlink" Target="https://youtu.be/wKQYjOXTbOY" TargetMode="External"/><Relationship Id="rId33" Type="http://schemas.openxmlformats.org/officeDocument/2006/relationships/hyperlink" Target="https://youtu.be/A3s7Q0FasSA" TargetMode="External"/><Relationship Id="rId32" Type="http://schemas.openxmlformats.org/officeDocument/2006/relationships/hyperlink" Target="https://youtu.be/RNJDSFxQLvc" TargetMode="External"/><Relationship Id="rId31" Type="http://schemas.openxmlformats.org/officeDocument/2006/relationships/hyperlink" Target="https://youtu.be/dNs-6OtFtLw" TargetMode="External"/><Relationship Id="rId30" Type="http://schemas.openxmlformats.org/officeDocument/2006/relationships/hyperlink" Target="https://youtu.be/UmkXR2Ki0sk" TargetMode="External"/><Relationship Id="rId3" Type="http://schemas.openxmlformats.org/officeDocument/2006/relationships/hyperlink" Target="https://youtu.be/RYIbnoqzeqs" TargetMode="External"/><Relationship Id="rId29" Type="http://schemas.openxmlformats.org/officeDocument/2006/relationships/hyperlink" Target="https://youtu.be/LSDBtQWaQ44" TargetMode="External"/><Relationship Id="rId28" Type="http://schemas.openxmlformats.org/officeDocument/2006/relationships/hyperlink" Target="https://youtu.be/Guye_DzFPuw" TargetMode="External"/><Relationship Id="rId27" Type="http://schemas.openxmlformats.org/officeDocument/2006/relationships/hyperlink" Target="https://youtu.be/9ph_enExOCI" TargetMode="External"/><Relationship Id="rId26" Type="http://schemas.openxmlformats.org/officeDocument/2006/relationships/hyperlink" Target="https://youtu.be/XwMOdPgk6rM" TargetMode="External"/><Relationship Id="rId25" Type="http://schemas.openxmlformats.org/officeDocument/2006/relationships/hyperlink" Target="https://youtu.be/wsteDAd--i4" TargetMode="External"/><Relationship Id="rId24" Type="http://schemas.openxmlformats.org/officeDocument/2006/relationships/hyperlink" Target="https://youtu.be/fKWYcp8J9Qo" TargetMode="External"/><Relationship Id="rId23" Type="http://schemas.openxmlformats.org/officeDocument/2006/relationships/hyperlink" Target="https://youtu.be/XM42HQqDaNk" TargetMode="External"/><Relationship Id="rId22" Type="http://schemas.openxmlformats.org/officeDocument/2006/relationships/hyperlink" Target="https://youtu.be/i7MHNAv5x4k" TargetMode="External"/><Relationship Id="rId21" Type="http://schemas.openxmlformats.org/officeDocument/2006/relationships/hyperlink" Target="https://youtu.be/LGnSI0ab2mk" TargetMode="External"/><Relationship Id="rId20" Type="http://schemas.openxmlformats.org/officeDocument/2006/relationships/hyperlink" Target="https://youtu.be/W9NHgaQLXOQ" TargetMode="External"/><Relationship Id="rId2" Type="http://schemas.openxmlformats.org/officeDocument/2006/relationships/hyperlink" Target="https://files.afu.se/Downloads/Transcriptions/UFO%20Hub%20(Adnan%20Ademovic)/" TargetMode="External"/><Relationship Id="rId19" Type="http://schemas.openxmlformats.org/officeDocument/2006/relationships/hyperlink" Target="https://youtu.be/yz5Fv8-ZWDc" TargetMode="External"/><Relationship Id="rId18" Type="http://schemas.openxmlformats.org/officeDocument/2006/relationships/hyperlink" Target="https://youtu.be/WbJM4h7wOAg" TargetMode="External"/><Relationship Id="rId17" Type="http://schemas.openxmlformats.org/officeDocument/2006/relationships/hyperlink" Target="https://youtu.be/howpYu4T2AY" TargetMode="External"/><Relationship Id="rId162" Type="http://schemas.openxmlformats.org/officeDocument/2006/relationships/hyperlink" Target="https://youtu.be/GW3YIdLkZHg" TargetMode="External"/><Relationship Id="rId161" Type="http://schemas.openxmlformats.org/officeDocument/2006/relationships/hyperlink" Target="https://youtu.be/1VbW2SVN0kA" TargetMode="External"/><Relationship Id="rId160" Type="http://schemas.openxmlformats.org/officeDocument/2006/relationships/hyperlink" Target="https://youtu.be/Pi6a1vttSIM" TargetMode="External"/><Relationship Id="rId16" Type="http://schemas.openxmlformats.org/officeDocument/2006/relationships/hyperlink" Target="https://youtu.be/cEa7wy96wEU" TargetMode="External"/><Relationship Id="rId159" Type="http://schemas.openxmlformats.org/officeDocument/2006/relationships/hyperlink" Target="https://youtu.be/MoPVfZILnAs" TargetMode="External"/><Relationship Id="rId158" Type="http://schemas.openxmlformats.org/officeDocument/2006/relationships/hyperlink" Target="https://youtu.be/HNa_OxpVOM0" TargetMode="External"/><Relationship Id="rId157" Type="http://schemas.openxmlformats.org/officeDocument/2006/relationships/hyperlink" Target="https://youtu.be/PfzaNe_hEMM" TargetMode="External"/><Relationship Id="rId156" Type="http://schemas.openxmlformats.org/officeDocument/2006/relationships/hyperlink" Target="https://youtu.be/rKbWjYKqmb4" TargetMode="External"/><Relationship Id="rId155" Type="http://schemas.openxmlformats.org/officeDocument/2006/relationships/hyperlink" Target="https://youtu.be/MXfJLrJgFr4" TargetMode="External"/><Relationship Id="rId154" Type="http://schemas.openxmlformats.org/officeDocument/2006/relationships/hyperlink" Target="https://youtu.be/dIoQ6Ls14zY" TargetMode="External"/><Relationship Id="rId153" Type="http://schemas.openxmlformats.org/officeDocument/2006/relationships/hyperlink" Target="https://youtu.be/l0O0gagPBZQ" TargetMode="External"/><Relationship Id="rId152" Type="http://schemas.openxmlformats.org/officeDocument/2006/relationships/hyperlink" Target="https://youtu.be/Rrie_9oWk84" TargetMode="External"/><Relationship Id="rId151" Type="http://schemas.openxmlformats.org/officeDocument/2006/relationships/hyperlink" Target="https://youtu.be/XC-Z3a9sNoI" TargetMode="External"/><Relationship Id="rId150" Type="http://schemas.openxmlformats.org/officeDocument/2006/relationships/hyperlink" Target="https://youtu.be/GKCaNaNFNFc" TargetMode="External"/><Relationship Id="rId15" Type="http://schemas.openxmlformats.org/officeDocument/2006/relationships/hyperlink" Target="https://youtu.be/NRwUlmAYj7k" TargetMode="External"/><Relationship Id="rId149" Type="http://schemas.openxmlformats.org/officeDocument/2006/relationships/hyperlink" Target="https://youtu.be/8wkTwsfSiM0" TargetMode="External"/><Relationship Id="rId148" Type="http://schemas.openxmlformats.org/officeDocument/2006/relationships/hyperlink" Target="https://youtu.be/hWiIbyImA1I" TargetMode="External"/><Relationship Id="rId147" Type="http://schemas.openxmlformats.org/officeDocument/2006/relationships/hyperlink" Target="https://youtu.be/6itGUEHxEKk" TargetMode="External"/><Relationship Id="rId146" Type="http://schemas.openxmlformats.org/officeDocument/2006/relationships/hyperlink" Target="https://youtu.be/s8qDFQ32lYc" TargetMode="External"/><Relationship Id="rId145" Type="http://schemas.openxmlformats.org/officeDocument/2006/relationships/hyperlink" Target="https://youtu.be/dJ-IAU3jDm8" TargetMode="External"/><Relationship Id="rId144" Type="http://schemas.openxmlformats.org/officeDocument/2006/relationships/hyperlink" Target="https://youtu.be/T0mfyBDk6FE" TargetMode="External"/><Relationship Id="rId143" Type="http://schemas.openxmlformats.org/officeDocument/2006/relationships/hyperlink" Target="https://youtu.be/2KxpffagbJc" TargetMode="External"/><Relationship Id="rId142" Type="http://schemas.openxmlformats.org/officeDocument/2006/relationships/hyperlink" Target="https://youtu.be/_rNECY02vXQ" TargetMode="External"/><Relationship Id="rId141" Type="http://schemas.openxmlformats.org/officeDocument/2006/relationships/hyperlink" Target="https://youtu.be/b6ckts7djD4" TargetMode="External"/><Relationship Id="rId140" Type="http://schemas.openxmlformats.org/officeDocument/2006/relationships/hyperlink" Target="https://youtu.be/CHQGH_-akRg" TargetMode="External"/><Relationship Id="rId14" Type="http://schemas.openxmlformats.org/officeDocument/2006/relationships/hyperlink" Target="https://youtu.be/iISEQ5H7UFQ" TargetMode="External"/><Relationship Id="rId139" Type="http://schemas.openxmlformats.org/officeDocument/2006/relationships/hyperlink" Target="https://youtu.be/v3JgFbVRLy0" TargetMode="External"/><Relationship Id="rId138" Type="http://schemas.openxmlformats.org/officeDocument/2006/relationships/hyperlink" Target="https://youtu.be/oOYTHg8cadY" TargetMode="External"/><Relationship Id="rId137" Type="http://schemas.openxmlformats.org/officeDocument/2006/relationships/hyperlink" Target="https://youtu.be/2OfOnnmI3-I" TargetMode="External"/><Relationship Id="rId136" Type="http://schemas.openxmlformats.org/officeDocument/2006/relationships/hyperlink" Target="https://youtu.be/ILhvgWHoRPA" TargetMode="External"/><Relationship Id="rId135" Type="http://schemas.openxmlformats.org/officeDocument/2006/relationships/hyperlink" Target="https://youtu.be/xX2iDeFiKfE" TargetMode="External"/><Relationship Id="rId134" Type="http://schemas.openxmlformats.org/officeDocument/2006/relationships/hyperlink" Target="https://youtu.be/Ylxyb97kaMU" TargetMode="External"/><Relationship Id="rId133" Type="http://schemas.openxmlformats.org/officeDocument/2006/relationships/hyperlink" Target="https://youtu.be/bWWqgFNvuC0" TargetMode="External"/><Relationship Id="rId132" Type="http://schemas.openxmlformats.org/officeDocument/2006/relationships/hyperlink" Target="https://youtu.be/a-Bc8H54gk0" TargetMode="External"/><Relationship Id="rId131" Type="http://schemas.openxmlformats.org/officeDocument/2006/relationships/hyperlink" Target="https://youtu.be/Vhos_m-VujI" TargetMode="External"/><Relationship Id="rId130" Type="http://schemas.openxmlformats.org/officeDocument/2006/relationships/hyperlink" Target="https://youtu.be/n-hkZt0VuQY" TargetMode="External"/><Relationship Id="rId13" Type="http://schemas.openxmlformats.org/officeDocument/2006/relationships/hyperlink" Target="https://youtu.be/09gtUxr2ynA" TargetMode="External"/><Relationship Id="rId129" Type="http://schemas.openxmlformats.org/officeDocument/2006/relationships/hyperlink" Target="https://youtu.be/oLzKHy5Yat8" TargetMode="External"/><Relationship Id="rId128" Type="http://schemas.openxmlformats.org/officeDocument/2006/relationships/hyperlink" Target="https://youtu.be/ehbKsoFJ8HI" TargetMode="External"/><Relationship Id="rId127" Type="http://schemas.openxmlformats.org/officeDocument/2006/relationships/hyperlink" Target="https://youtu.be/Dwt8lNRYh40" TargetMode="External"/><Relationship Id="rId126" Type="http://schemas.openxmlformats.org/officeDocument/2006/relationships/hyperlink" Target="https://youtu.be/22xL2E3yMJ4" TargetMode="External"/><Relationship Id="rId125" Type="http://schemas.openxmlformats.org/officeDocument/2006/relationships/hyperlink" Target="https://youtu.be/S7ZFBuZVpY4" TargetMode="External"/><Relationship Id="rId124" Type="http://schemas.openxmlformats.org/officeDocument/2006/relationships/hyperlink" Target="https://youtu.be/QTo6ibZN_dg" TargetMode="External"/><Relationship Id="rId123" Type="http://schemas.openxmlformats.org/officeDocument/2006/relationships/hyperlink" Target="https://youtu.be/tDr9Ujj0Wa4" TargetMode="External"/><Relationship Id="rId122" Type="http://schemas.openxmlformats.org/officeDocument/2006/relationships/hyperlink" Target="https://youtu.be/7FQ6JmV9lIs" TargetMode="External"/><Relationship Id="rId121" Type="http://schemas.openxmlformats.org/officeDocument/2006/relationships/hyperlink" Target="https://youtu.be/irzr3fkrMRA" TargetMode="External"/><Relationship Id="rId120" Type="http://schemas.openxmlformats.org/officeDocument/2006/relationships/hyperlink" Target="https://youtu.be/UGXtYnNOlSY" TargetMode="External"/><Relationship Id="rId12" Type="http://schemas.openxmlformats.org/officeDocument/2006/relationships/hyperlink" Target="https://youtu.be/H3aTGAMP3qM" TargetMode="External"/><Relationship Id="rId119" Type="http://schemas.openxmlformats.org/officeDocument/2006/relationships/hyperlink" Target="https://youtu.be/ifxk4_LWNyk" TargetMode="External"/><Relationship Id="rId118" Type="http://schemas.openxmlformats.org/officeDocument/2006/relationships/hyperlink" Target="https://youtu.be/mmMTQgcYKfM" TargetMode="External"/><Relationship Id="rId117" Type="http://schemas.openxmlformats.org/officeDocument/2006/relationships/hyperlink" Target="https://youtu.be/oigmIiWGfvc" TargetMode="External"/><Relationship Id="rId116" Type="http://schemas.openxmlformats.org/officeDocument/2006/relationships/hyperlink" Target="https://youtu.be/H0IGMfcIG6I" TargetMode="External"/><Relationship Id="rId115" Type="http://schemas.openxmlformats.org/officeDocument/2006/relationships/hyperlink" Target="https://youtu.be/hARPujhcaPs" TargetMode="External"/><Relationship Id="rId114" Type="http://schemas.openxmlformats.org/officeDocument/2006/relationships/hyperlink" Target="https://youtu.be/MmsuSOz0QtQ" TargetMode="External"/><Relationship Id="rId113" Type="http://schemas.openxmlformats.org/officeDocument/2006/relationships/hyperlink" Target="https://youtu.be/8BwyFrEzlWs" TargetMode="External"/><Relationship Id="rId112" Type="http://schemas.openxmlformats.org/officeDocument/2006/relationships/hyperlink" Target="https://youtu.be/DAdTgDnWQaw" TargetMode="External"/><Relationship Id="rId111" Type="http://schemas.openxmlformats.org/officeDocument/2006/relationships/hyperlink" Target="https://youtu.be/3OUJCqprhjw" TargetMode="External"/><Relationship Id="rId110" Type="http://schemas.openxmlformats.org/officeDocument/2006/relationships/hyperlink" Target="https://youtu.be/cNxwjxINz5g" TargetMode="External"/><Relationship Id="rId11" Type="http://schemas.openxmlformats.org/officeDocument/2006/relationships/hyperlink" Target="https://youtu.be/rqNveI55Pc4" TargetMode="External"/><Relationship Id="rId109" Type="http://schemas.openxmlformats.org/officeDocument/2006/relationships/hyperlink" Target="https://youtu.be/9XCskLP3AYk" TargetMode="External"/><Relationship Id="rId108" Type="http://schemas.openxmlformats.org/officeDocument/2006/relationships/hyperlink" Target="https://youtu.be/E2UdRzs4FBo" TargetMode="External"/><Relationship Id="rId107" Type="http://schemas.openxmlformats.org/officeDocument/2006/relationships/hyperlink" Target="https://youtu.be/l7PYFrCdC9I" TargetMode="External"/><Relationship Id="rId106" Type="http://schemas.openxmlformats.org/officeDocument/2006/relationships/hyperlink" Target="https://youtu.be/H4_h8wc-XTg" TargetMode="External"/><Relationship Id="rId105" Type="http://schemas.openxmlformats.org/officeDocument/2006/relationships/hyperlink" Target="https://youtu.be/W1TgCSQiPRk" TargetMode="External"/><Relationship Id="rId104" Type="http://schemas.openxmlformats.org/officeDocument/2006/relationships/hyperlink" Target="https://youtu.be/FG3jERoyT04" TargetMode="External"/><Relationship Id="rId103" Type="http://schemas.openxmlformats.org/officeDocument/2006/relationships/hyperlink" Target="https://youtu.be/o33r5J73wkw" TargetMode="External"/><Relationship Id="rId102" Type="http://schemas.openxmlformats.org/officeDocument/2006/relationships/hyperlink" Target="https://youtu.be/_bl7EtzoESA" TargetMode="External"/><Relationship Id="rId101" Type="http://schemas.openxmlformats.org/officeDocument/2006/relationships/hyperlink" Target="https://youtu.be/SaEsQZ4x7a4" TargetMode="External"/><Relationship Id="rId100" Type="http://schemas.openxmlformats.org/officeDocument/2006/relationships/hyperlink" Target="https://youtu.be/e47aLO40ZDA" TargetMode="External"/><Relationship Id="rId10" Type="http://schemas.openxmlformats.org/officeDocument/2006/relationships/hyperlink" Target="https://youtu.be/TKFLFb656nw" TargetMode="External"/><Relationship Id="rId1" Type="http://schemas.openxmlformats.org/officeDocument/2006/relationships/hyperlink" Target="https://youtu.be/1QJMNI5DL_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2"/>
  <sheetViews>
    <sheetView tabSelected="1" workbookViewId="0">
      <selection activeCell="M2" sqref="M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HYPERLINK("https://files.afu.se/Downloads/Transcripts/UFO%20Hub%20(Adnan%20Ademovic)/2023 06 22 - UFO HUB - Thiaoouba Prophecy  The Golden Planet (Abduction to the 9th Planet)   Samuel Chong   UFO HUB %2391_1QJMNI5DL_4 - transcript (automated).pdf","Transcript Link")</f>
        <v>Transcript Link</v>
      </c>
      <c r="M2" s="5" t="str">
        <f>HYPERLINK("https://files.afu.se/Downloads/Transcripts/UFO%20Hub%20(Adnan%20Ademovic)/2023 06 22 - UFO HUB - Thiaoouba Prophecy  The Golden Planet (Abduction to the 9th Planet)   Samuel Chong   UFO HUB %2391_1QJMNI5DL_4 -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HYPERLINK("https://files.afu.se/Downloads/Transcripts/UFO%20Hub%20(Adnan%20Ademovic)/2023 06 15 - UFO HUB - Discussion With Chief Sean Cahill About Intelligence Whistleblower David Grusch &amp; UFOs   UFO HUB %2390_RYIbnoqzeqs - transcript (automated).pdf","Transcript Link")</f>
        <v>Transcript Link</v>
      </c>
      <c r="M3" s="2" t="str">
        <f>HYPERLINK("https://files.afu.se/Downloads/Transcripts/UFO%20Hub%20(Adnan%20Ademovic)/2023 06 15 - UFO HUB - Discussion With Chief Sean Cahill About Intelligence Whistleblower David Grusch &amp; UFOs   UFO HUB %2390_RYIbnoqzeqs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HYPERLINK("https://files.afu.se/Downloads/Transcripts/UFO%20Hub%20(Adnan%20Ademovic)/2023 06 08 - UFO HUB - Open Lines   U.S. government has recovered “non-human origin technical vehicles.    UFO HUB %2389_HLkIxndHwn8 - transcript (automated).pdf","Transcript Link")</f>
        <v>Transcript Link</v>
      </c>
      <c r="M4" s="2" t="str">
        <f>HYPERLINK("https://files.afu.se/Downloads/Transcripts/UFO%20Hub%20(Adnan%20Ademovic)/2023 06 08 - UFO HUB - Open Lines   U.S. government has recovered “non-human origin technical vehicles.    UFO HUB %2389_HLkIxndHwn8 -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HYPERLINK("https://files.afu.se/Downloads/Transcripts/UFO%20Hub%20(Adnan%20Ademovic)/2023 06 01 - UFO HUB - Guest Sherry Wilde (Audio Only), Current Events, NASA UFO Public Meeting and More   UFO HUB %2388_iwQ0qgDo8C8 - transcript (automated).pdf","Transcript Link")</f>
        <v>Transcript Link</v>
      </c>
      <c r="M5" s="2" t="str">
        <f>HYPERLINK("https://files.afu.se/Downloads/Transcripts/UFO%20Hub%20(Adnan%20Ademovic)/2023 06 01 - UFO HUB - Guest Sherry Wilde (Audio Only), Current Events, NASA UFO Public Meeting and More   UFO HUB %2388_iwQ0qgDo8C8 -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HYPERLINK("https://files.afu.se/Downloads/Transcripts/UFO%20Hub%20(Adnan%20Ademovic)/2023 05 18 - UFO HUB - Open Lines on Telegram   Experiences, Research, Channeling, First Contact   UFO HUB %2387_4wZ6KrBp48A - transcript (automated).pdf","Transcript Link")</f>
        <v>Transcript Link</v>
      </c>
      <c r="M6" s="2" t="str">
        <f>HYPERLINK("https://files.afu.se/Downloads/Transcripts/UFO%20Hub%20(Adnan%20Ademovic)/2023 05 18 - UFO HUB - Open Lines on Telegram   Experiences, Research, Channeling, First Contact   UFO HUB %2387_4wZ6KrBp48A - transcript (automated).pdf","Transcript Link")</f>
        <v>Transcript Link</v>
      </c>
    </row>
    <row r="7" ht="409.5" spans="1:13">
      <c r="A7" s="1" t="s">
        <v>43</v>
      </c>
      <c r="B7" s="1" t="s">
        <v>13</v>
      </c>
      <c r="C7" s="4" t="s">
        <v>44</v>
      </c>
      <c r="D7" s="1" t="s">
        <v>45</v>
      </c>
      <c r="E7" s="1" t="s">
        <v>41</v>
      </c>
      <c r="F7" s="4" t="s">
        <v>17</v>
      </c>
      <c r="G7" s="1" t="s">
        <v>18</v>
      </c>
      <c r="H7" s="1" t="s">
        <v>19</v>
      </c>
      <c r="I7" s="1" t="s">
        <v>20</v>
      </c>
      <c r="J7" s="1" t="s">
        <v>46</v>
      </c>
      <c r="K7" s="1" t="s">
        <v>22</v>
      </c>
      <c r="L7" s="1" t="str">
        <f>HYPERLINK("https://files.afu.se/Downloads/Transcripts/UFO%20Hub%20(Adnan%20Ademovic)/2023 05 11 - UFO HUB - Open Lines on Telegram   Special Guest Covering a Variety of Subjects   UFO HUB %2386_bL-BG8eKMa8 - transcript (automated).pdf","Transcript Link")</f>
        <v>Transcript Link</v>
      </c>
      <c r="M7" s="2" t="str">
        <f>HYPERLINK("https://files.afu.se/Downloads/Transcripts/UFO%20Hub%20(Adnan%20Ademovic)/2023 05 11 - UFO HUB - Open Lines on Telegram   Special Guest Covering a Variety of Subjects   UFO HUB %2386_bL-BG8eKMa8 - transcript (automated).pdf","Transcript Link")</f>
        <v>Transcript Link</v>
      </c>
    </row>
    <row r="8" ht="409.5" spans="1:13">
      <c r="A8" s="1" t="s">
        <v>47</v>
      </c>
      <c r="B8" s="1" t="s">
        <v>13</v>
      </c>
      <c r="C8" s="4" t="s">
        <v>48</v>
      </c>
      <c r="D8" s="1" t="s">
        <v>49</v>
      </c>
      <c r="E8" s="1" t="s">
        <v>50</v>
      </c>
      <c r="F8" s="4" t="s">
        <v>17</v>
      </c>
      <c r="G8" s="1" t="s">
        <v>18</v>
      </c>
      <c r="H8" s="1" t="s">
        <v>19</v>
      </c>
      <c r="I8" s="1" t="s">
        <v>20</v>
      </c>
      <c r="J8" s="1" t="s">
        <v>51</v>
      </c>
      <c r="K8" s="1" t="s">
        <v>22</v>
      </c>
      <c r="L8" s="1" t="str">
        <f>HYPERLINK("https://files.afu.se/Downloads/Transcripts/UFO%20Hub%20(Adnan%20Ademovic)/2023 05 04 - UFO HUB - Athena in Truth and Shiva (CHANNELING) and More   Robin Jelinek   UFO HUB %2385_PQpA0hWbQ4U - transcript (automated).pdf","Transcript Link")</f>
        <v>Transcript Link</v>
      </c>
      <c r="M8" s="2" t="str">
        <f>HYPERLINK("https://files.afu.se/Downloads/Transcripts/UFO%20Hub%20(Adnan%20Ademovic)/2023 05 04 - UFO HUB - Athena in Truth and Shiva (CHANNELING) and More   Robin Jelinek   UFO HUB %2385_PQpA0hWbQ4U - transcript (automated).pdf","Transcript Link")</f>
        <v>Transcript Link</v>
      </c>
    </row>
    <row r="9" ht="409.5" spans="1:13">
      <c r="A9" s="1" t="s">
        <v>52</v>
      </c>
      <c r="B9" s="1" t="s">
        <v>13</v>
      </c>
      <c r="C9" s="4" t="s">
        <v>53</v>
      </c>
      <c r="D9" s="1" t="s">
        <v>54</v>
      </c>
      <c r="E9" s="1" t="s">
        <v>55</v>
      </c>
      <c r="F9" s="4" t="s">
        <v>17</v>
      </c>
      <c r="G9" s="1" t="s">
        <v>18</v>
      </c>
      <c r="H9" s="1" t="s">
        <v>19</v>
      </c>
      <c r="I9" s="1" t="s">
        <v>20</v>
      </c>
      <c r="J9" s="1" t="s">
        <v>56</v>
      </c>
      <c r="K9" s="1" t="s">
        <v>22</v>
      </c>
      <c r="L9" s="1" t="str">
        <f>HYPERLINK("https://files.afu.se/Downloads/Transcripts/UFO%20Hub%20(Adnan%20Ademovic)/2023 04 27 - UFO HUB - Cosmic Contact, Open Your Third Eye, UFO Videos and More   Jiulio Consiglio   UFO HUB %2384_m7jQaY1ZcrA - transcript (automated).pdf","Transcript Link")</f>
        <v>Transcript Link</v>
      </c>
      <c r="M9" s="2" t="str">
        <f>HYPERLINK("https://files.afu.se/Downloads/Transcripts/UFO%20Hub%20(Adnan%20Ademovic)/2023 04 27 - UFO HUB - Cosmic Contact, Open Your Third Eye, UFO Videos and More   Jiulio Consiglio   UFO HUB %2384_m7jQaY1ZcrA - transcript (automated).pdf","Transcript Link")</f>
        <v>Transcript Link</v>
      </c>
    </row>
    <row r="10" ht="409.5" spans="1:13">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HYPERLINK("https://files.afu.se/Downloads/Transcripts/UFO%20Hub%20(Adnan%20Ademovic)/2023 04 20 - UFO HUB - Open Lines on Telegram   Ozark UFO Conf., US Senate Committee hearing on UFOs and More   UFO HUB %2383_TKFLFb656nw - transcript (automated).pdf","Transcript Link")</f>
        <v>Transcript Link</v>
      </c>
      <c r="M10" s="2" t="str">
        <f>HYPERLINK("https://files.afu.se/Downloads/Transcripts/UFO%20Hub%20(Adnan%20Ademovic)/2023 04 20 - UFO HUB - Open Lines on Telegram   Ozark UFO Conf., US Senate Committee hearing on UFOs and More   UFO HUB %2383_TKFLFb656nw - transcript (automated).pdf","Transcript Link")</f>
        <v>Transcript Link</v>
      </c>
    </row>
    <row r="11" ht="409.5"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HYPERLINK("https://files.afu.se/Downloads/Transcripts/UFO%20Hub%20(Adnan%20Ademovic)/2023 04 06 - UFO HUB - High Strangeness on a Colorado Ranch   Katie Paige   UFO HUB %2382_rqNveI55Pc4 - transcript (automated).pdf","Transcript Link")</f>
        <v>Transcript Link</v>
      </c>
      <c r="M11" s="2" t="str">
        <f>HYPERLINK("https://files.afu.se/Downloads/Transcripts/UFO%20Hub%20(Adnan%20Ademovic)/2023 04 06 - UFO HUB - High Strangeness on a Colorado Ranch   Katie Paige   UFO HUB %2382_rqNveI55Pc4 - transcript (automated).pdf","Transcript Link")</f>
        <v>Transcript Link</v>
      </c>
    </row>
    <row r="12" ht="409.5"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HYPERLINK("https://files.afu.se/Downloads/Transcripts/UFO%20Hub%20(Adnan%20Ademovic)/2023 03 30 - UFO HUB - We Are Not Alone… My Extraterrestrial Contact   Kristi Pederson   UFO HUB %2381_H3aTGAMP3qM - transcript (automated).pdf","Transcript Link")</f>
        <v>Transcript Link</v>
      </c>
      <c r="M12" s="2" t="str">
        <f>HYPERLINK("https://files.afu.se/Downloads/Transcripts/UFO%20Hub%20(Adnan%20Ademovic)/2023 03 30 - UFO HUB - We Are Not Alone… My Extraterrestrial Contact   Kristi Pederson   UFO HUB %2381_H3aTGAMP3qM - transcript (automated).pdf","Transcript Link")</f>
        <v>Transcript Link</v>
      </c>
    </row>
    <row r="13" ht="409.5" spans="1:13">
      <c r="A13" s="1" t="s">
        <v>72</v>
      </c>
      <c r="B13" s="1" t="s">
        <v>13</v>
      </c>
      <c r="C13" s="4" t="s">
        <v>73</v>
      </c>
      <c r="D13" s="1" t="s">
        <v>74</v>
      </c>
      <c r="E13" s="1" t="s">
        <v>41</v>
      </c>
      <c r="F13" s="4" t="s">
        <v>17</v>
      </c>
      <c r="G13" s="1" t="s">
        <v>18</v>
      </c>
      <c r="H13" s="1" t="s">
        <v>19</v>
      </c>
      <c r="I13" s="1" t="s">
        <v>20</v>
      </c>
      <c r="J13" s="1" t="s">
        <v>75</v>
      </c>
      <c r="K13" s="1" t="s">
        <v>22</v>
      </c>
      <c r="L13" s="1" t="str">
        <f>HYPERLINK("https://files.afu.se/Downloads/Transcripts/UFO%20Hub%20(Adnan%20Ademovic)/2023 03 23 - UFO HUB - Open Lines on Telegram   Angels, Demons and Aliens   UFO HUB %2380_09gtUxr2ynA - transcript (automated).pdf","Transcript Link")</f>
        <v>Transcript Link</v>
      </c>
      <c r="M13" s="2" t="str">
        <f>HYPERLINK("https://files.afu.se/Downloads/Transcripts/UFO%20Hub%20(Adnan%20Ademovic)/2023 03 23 - UFO HUB - Open Lines on Telegram   Angels, Demons and Aliens   UFO HUB %2380_09gtUxr2ynA - transcript (automated).pdf","Transcript Link")</f>
        <v>Transcript Link</v>
      </c>
    </row>
    <row r="14" ht="409.5" spans="1:13">
      <c r="A14" s="1" t="s">
        <v>76</v>
      </c>
      <c r="B14" s="1" t="s">
        <v>13</v>
      </c>
      <c r="C14" s="4" t="s">
        <v>77</v>
      </c>
      <c r="D14" s="1" t="s">
        <v>78</v>
      </c>
      <c r="E14" s="1" t="s">
        <v>79</v>
      </c>
      <c r="F14" s="4" t="s">
        <v>17</v>
      </c>
      <c r="G14" s="1" t="s">
        <v>18</v>
      </c>
      <c r="H14" s="1" t="s">
        <v>19</v>
      </c>
      <c r="I14" s="1" t="s">
        <v>20</v>
      </c>
      <c r="J14" s="1" t="s">
        <v>80</v>
      </c>
      <c r="K14" s="1" t="s">
        <v>22</v>
      </c>
      <c r="L14" s="1" t="str">
        <f>HYPERLINK("https://files.afu.se/Downloads/Transcripts/UFO%20Hub%20(Adnan%20Ademovic)/2023 03 16 - UFO HUB - Retired US Navy Chief Master-at-arms   Nimitz Tic-Tac Witness   Chief Sean Cahill   UFO HUB %2379_iISEQ5H7UFQ - transcript (automated).pdf","Transcript Link")</f>
        <v>Transcript Link</v>
      </c>
      <c r="M14" s="2" t="str">
        <f>HYPERLINK("https://files.afu.se/Downloads/Transcripts/UFO%20Hub%20(Adnan%20Ademovic)/2023 03 16 - UFO HUB - Retired US Navy Chief Master-at-arms   Nimitz Tic-Tac Witness   Chief Sean Cahill   UFO HUB %2379_iISEQ5H7UFQ - transcript (automated).pdf","Transcript Link")</f>
        <v>Transcript Link</v>
      </c>
    </row>
    <row r="15" ht="409.5" spans="1:13">
      <c r="A15" s="1" t="s">
        <v>81</v>
      </c>
      <c r="B15" s="1" t="s">
        <v>13</v>
      </c>
      <c r="C15" s="4" t="s">
        <v>82</v>
      </c>
      <c r="D15" s="1" t="s">
        <v>83</v>
      </c>
      <c r="E15" s="1" t="s">
        <v>84</v>
      </c>
      <c r="F15" s="4" t="s">
        <v>17</v>
      </c>
      <c r="G15" s="1" t="s">
        <v>18</v>
      </c>
      <c r="H15" s="1" t="s">
        <v>19</v>
      </c>
      <c r="I15" s="1" t="s">
        <v>20</v>
      </c>
      <c r="J15" s="1" t="s">
        <v>85</v>
      </c>
      <c r="K15" s="1" t="s">
        <v>22</v>
      </c>
      <c r="L15" s="1" t="str">
        <f>HYPERLINK("https://files.afu.se/Downloads/Transcripts/UFO%20Hub%20(Adnan%20Ademovic)/2023 03 09 - UFO HUB - Incredible Abduction Story Part 2   Devils Den  The Reckoning   Terry Lovelace   UFO HUB %2378_NRwUlmAYj7k - transcript (automated).pdf","Transcript Link")</f>
        <v>Transcript Link</v>
      </c>
      <c r="M15" s="2" t="str">
        <f>HYPERLINK("https://files.afu.se/Downloads/Transcripts/UFO%20Hub%20(Adnan%20Ademovic)/2023 03 09 - UFO HUB - Incredible Abduction Story Part 2   Devils Den  The Reckoning   Terry Lovelace   UFO HUB %2378_NRwUlmAYj7k - transcript (automated).pdf","Transcript Link")</f>
        <v>Transcript Link</v>
      </c>
    </row>
    <row r="16" ht="409.5" spans="1:13">
      <c r="A16" s="1" t="s">
        <v>86</v>
      </c>
      <c r="B16" s="1" t="s">
        <v>13</v>
      </c>
      <c r="C16" s="4" t="s">
        <v>87</v>
      </c>
      <c r="D16" s="1" t="s">
        <v>88</v>
      </c>
      <c r="E16" s="1" t="s">
        <v>41</v>
      </c>
      <c r="F16" s="4" t="s">
        <v>17</v>
      </c>
      <c r="G16" s="1" t="s">
        <v>18</v>
      </c>
      <c r="H16" s="1" t="s">
        <v>19</v>
      </c>
      <c r="I16" s="1" t="s">
        <v>20</v>
      </c>
      <c r="J16" s="1" t="s">
        <v>89</v>
      </c>
      <c r="K16" s="1" t="s">
        <v>22</v>
      </c>
      <c r="L16" s="1" t="str">
        <f>HYPERLINK("https://files.afu.se/Downloads/Transcripts/UFO%20Hub%20(Adnan%20Ademovic)/2023 03 02 - UFO HUB - Open Lines on Telegram   Are These Earthly Changes Part of THE SHIFT  Your Thoughts    UFO HUB %2377_cEa7wy96wEU - transcript (automated).pdf","Transcript Link")</f>
        <v>Transcript Link</v>
      </c>
      <c r="M16" s="2" t="str">
        <f>HYPERLINK("https://files.afu.se/Downloads/Transcripts/UFO%20Hub%20(Adnan%20Ademovic)/2023 03 02 - UFO HUB - Open Lines on Telegram   Are These Earthly Changes Part of THE SHIFT  Your Thoughts    UFO HUB %2377_cEa7wy96wEU - transcript (automated).pdf","Transcript Link")</f>
        <v>Transcript Link</v>
      </c>
    </row>
    <row r="17" ht="409.5" spans="1:13">
      <c r="A17" s="1" t="s">
        <v>90</v>
      </c>
      <c r="B17" s="1" t="s">
        <v>13</v>
      </c>
      <c r="C17" s="4" t="s">
        <v>91</v>
      </c>
      <c r="D17" s="1" t="s">
        <v>92</v>
      </c>
      <c r="E17" s="1" t="s">
        <v>41</v>
      </c>
      <c r="F17" s="4" t="s">
        <v>17</v>
      </c>
      <c r="G17" s="1" t="s">
        <v>18</v>
      </c>
      <c r="H17" s="1" t="s">
        <v>19</v>
      </c>
      <c r="I17" s="1" t="s">
        <v>20</v>
      </c>
      <c r="J17" s="1" t="s">
        <v>93</v>
      </c>
      <c r="K17" s="1" t="s">
        <v>22</v>
      </c>
      <c r="L17" s="1" t="str">
        <f>HYPERLINK("https://files.afu.se/Downloads/Transcripts/UFO%20Hub%20(Adnan%20Ademovic)/2023 02 23 - UFO HUB - Open Lines on Telegram   What is the Akashic Record    Discussion and More   UFO HUB %2376_howpYu4T2AY - transcript (automated).pdf","Transcript Link")</f>
        <v>Transcript Link</v>
      </c>
      <c r="M17" s="2" t="str">
        <f>HYPERLINK("https://files.afu.se/Downloads/Transcripts/UFO%20Hub%20(Adnan%20Ademovic)/2023 02 23 - UFO HUB - Open Lines on Telegram   What is the Akashic Record    Discussion and More   UFO HUB %2376_howpYu4T2AY - transcript (automated).pdf","Transcript Link")</f>
        <v>Transcript Link</v>
      </c>
    </row>
    <row r="18" ht="409.5" spans="1:13">
      <c r="A18" s="1" t="s">
        <v>94</v>
      </c>
      <c r="B18" s="1" t="s">
        <v>13</v>
      </c>
      <c r="C18" s="4" t="s">
        <v>95</v>
      </c>
      <c r="D18" s="1" t="s">
        <v>96</v>
      </c>
      <c r="E18" s="1" t="s">
        <v>97</v>
      </c>
      <c r="F18" s="4" t="s">
        <v>17</v>
      </c>
      <c r="G18" s="1" t="s">
        <v>18</v>
      </c>
      <c r="H18" s="1" t="s">
        <v>19</v>
      </c>
      <c r="I18" s="1" t="s">
        <v>20</v>
      </c>
      <c r="J18" s="1" t="s">
        <v>98</v>
      </c>
      <c r="K18" s="1" t="s">
        <v>22</v>
      </c>
      <c r="L18" s="1" t="str">
        <f>HYPERLINK("https://files.afu.se/Downloads/Transcripts/UFO%20Hub%20(Adnan%20Ademovic)/2023 02 16 - UFO HUB - The Problem With Recent Government  UFO  Shootdowns, Open Lines on Telegram   UFO HUB %2375_WbJM4h7wOAg - transcript (automated).pdf","Transcript Link")</f>
        <v>Transcript Link</v>
      </c>
      <c r="M18" s="2" t="str">
        <f>HYPERLINK("https://files.afu.se/Downloads/Transcripts/UFO%20Hub%20(Adnan%20Ademovic)/2023 02 16 - UFO HUB - The Problem With Recent Government  UFO  Shootdowns, Open Lines on Telegram   UFO HUB %2375_WbJM4h7wOAg - transcript (automated).pdf","Transcript Link")</f>
        <v>Transcript Link</v>
      </c>
    </row>
    <row r="19" ht="409.5" spans="1:13">
      <c r="A19" s="1" t="s">
        <v>99</v>
      </c>
      <c r="B19" s="1" t="s">
        <v>13</v>
      </c>
      <c r="C19" s="4" t="s">
        <v>100</v>
      </c>
      <c r="D19" s="1" t="s">
        <v>101</v>
      </c>
      <c r="E19" s="1" t="s">
        <v>102</v>
      </c>
      <c r="F19" s="4" t="s">
        <v>17</v>
      </c>
      <c r="G19" s="1" t="s">
        <v>18</v>
      </c>
      <c r="H19" s="1" t="s">
        <v>19</v>
      </c>
      <c r="I19" s="1" t="s">
        <v>20</v>
      </c>
      <c r="J19" s="1" t="s">
        <v>103</v>
      </c>
      <c r="K19" s="1" t="s">
        <v>22</v>
      </c>
      <c r="L19" s="1" t="str">
        <f>HYPERLINK("https://files.afu.se/Downloads/Transcripts/UFO%20Hub%20(Adnan%20Ademovic)/2022 04 29 - UFO HUB - The Shift  A Lifetime of Contact Leading to Higher Consciousness   Bonnie Mitchell   UFO HUB %2374_yz5Fv8-ZWDc - transcript (automated).pdf","Transcript Link")</f>
        <v>Transcript Link</v>
      </c>
      <c r="M19" s="2" t="str">
        <f>HYPERLINK("https://files.afu.se/Downloads/Transcripts/UFO%20Hub%20(Adnan%20Ademovic)/2022 04 29 - UFO HUB - The Shift  A Lifetime of Contact Leading to Higher Consciousness   Bonnie Mitchell   UFO HUB %2374_yz5Fv8-ZWDc - transcript (automated).pdf","Transcript Link")</f>
        <v>Transcript Link</v>
      </c>
    </row>
    <row r="20" ht="409.5" spans="1:13">
      <c r="A20" s="1" t="s">
        <v>104</v>
      </c>
      <c r="B20" s="1" t="s">
        <v>13</v>
      </c>
      <c r="C20" s="4" t="s">
        <v>105</v>
      </c>
      <c r="D20" s="1" t="s">
        <v>106</v>
      </c>
      <c r="E20" s="1" t="s">
        <v>107</v>
      </c>
      <c r="F20" s="4" t="s">
        <v>17</v>
      </c>
      <c r="G20" s="1" t="s">
        <v>18</v>
      </c>
      <c r="H20" s="1" t="s">
        <v>19</v>
      </c>
      <c r="I20" s="1" t="s">
        <v>20</v>
      </c>
      <c r="J20" s="1" t="s">
        <v>108</v>
      </c>
      <c r="K20" s="1" t="s">
        <v>22</v>
      </c>
      <c r="L20" s="1" t="str">
        <f>HYPERLINK("https://files.afu.se/Downloads/Transcripts/UFO%20Hub%20(Adnan%20Ademovic)/2022 04 22 - UFO HUB - Current Events and More!   Sherry Wilde   UFO HUB %2373_W9NHgaQLXOQ - transcript (automated).pdf","Transcript Link")</f>
        <v>Transcript Link</v>
      </c>
      <c r="M20" s="2" t="str">
        <f>HYPERLINK("https://files.afu.se/Downloads/Transcripts/UFO%20Hub%20(Adnan%20Ademovic)/2022 04 22 - UFO HUB - Current Events and More!   Sherry Wilde   UFO HUB %2373_W9NHgaQLXOQ - transcript (automated).pdf","Transcript Link")</f>
        <v>Transcript Link</v>
      </c>
    </row>
    <row r="21" ht="409.5" spans="1:13">
      <c r="A21" s="1" t="s">
        <v>109</v>
      </c>
      <c r="B21" s="1" t="s">
        <v>13</v>
      </c>
      <c r="C21" s="4" t="s">
        <v>110</v>
      </c>
      <c r="D21" s="1" t="s">
        <v>111</v>
      </c>
      <c r="E21" s="1" t="s">
        <v>112</v>
      </c>
      <c r="F21" s="4" t="s">
        <v>17</v>
      </c>
      <c r="G21" s="1" t="s">
        <v>18</v>
      </c>
      <c r="H21" s="1" t="s">
        <v>19</v>
      </c>
      <c r="I21" s="1" t="s">
        <v>20</v>
      </c>
      <c r="J21" s="1" t="s">
        <v>113</v>
      </c>
      <c r="K21" s="1" t="s">
        <v>22</v>
      </c>
      <c r="L21" s="1" t="str">
        <f>HYPERLINK("https://files.afu.se/Downloads/Transcripts/UFO%20Hub%20(Adnan%20Ademovic)/2022 04 15 - UFO HUB - Instruments of Control  Attaching Spirits, Aliens and More   Charles Michael Beaver   UFO HUB %2372_LGnSI0ab2mk - transcript (automated).pdf","Transcript Link")</f>
        <v>Transcript Link</v>
      </c>
      <c r="M21" s="2" t="str">
        <f>HYPERLINK("https://files.afu.se/Downloads/Transcripts/UFO%20Hub%20(Adnan%20Ademovic)/2022 04 15 - UFO HUB - Instruments of Control  Attaching Spirits, Aliens and More   Charles Michael Beaver   UFO HUB %2372_LGnSI0ab2mk - transcript (automated).pdf","Transcript Link")</f>
        <v>Transcript Link</v>
      </c>
    </row>
    <row r="22" ht="409.5" spans="1:13">
      <c r="A22" s="1" t="s">
        <v>114</v>
      </c>
      <c r="B22" s="1" t="s">
        <v>13</v>
      </c>
      <c r="C22" s="4" t="s">
        <v>115</v>
      </c>
      <c r="D22" s="1" t="s">
        <v>116</v>
      </c>
      <c r="E22" s="1" t="s">
        <v>117</v>
      </c>
      <c r="F22" s="4" t="s">
        <v>17</v>
      </c>
      <c r="G22" s="1" t="s">
        <v>18</v>
      </c>
      <c r="H22" s="1" t="s">
        <v>19</v>
      </c>
      <c r="I22" s="1" t="s">
        <v>20</v>
      </c>
      <c r="J22" s="1" t="s">
        <v>118</v>
      </c>
      <c r="K22" s="1" t="s">
        <v>22</v>
      </c>
      <c r="L22" s="1" t="str">
        <f>HYPERLINK("https://files.afu.se/Downloads/Transcripts/UFO%20Hub%20(Adnan%20Ademovic)/2022 03 26 - UFO HUB - A GREATER REALITY   The New Paradigm of Nonlocal Consciousness &amp; More   Rey Hernandez   UFO HUB %2371_i7MHNAv5x4k - transcript (automated).pdf","Transcript Link")</f>
        <v>Transcript Link</v>
      </c>
      <c r="M22" s="2" t="str">
        <f>HYPERLINK("https://files.afu.se/Downloads/Transcripts/UFO%20Hub%20(Adnan%20Ademovic)/2022 03 26 - UFO HUB - A GREATER REALITY   The New Paradigm of Nonlocal Consciousness &amp; More   Rey Hernandez   UFO HUB %2371_i7MHNAv5x4k - transcript (automated).pdf","Transcript Link")</f>
        <v>Transcript Link</v>
      </c>
    </row>
    <row r="23" ht="409.5" spans="1:13">
      <c r="A23" s="1" t="s">
        <v>119</v>
      </c>
      <c r="B23" s="1" t="s">
        <v>13</v>
      </c>
      <c r="C23" s="4" t="s">
        <v>120</v>
      </c>
      <c r="D23" s="1" t="s">
        <v>121</v>
      </c>
      <c r="E23" s="1" t="s">
        <v>122</v>
      </c>
      <c r="F23" s="4" t="s">
        <v>17</v>
      </c>
      <c r="G23" s="1" t="s">
        <v>18</v>
      </c>
      <c r="H23" s="1" t="s">
        <v>19</v>
      </c>
      <c r="I23" s="1" t="s">
        <v>20</v>
      </c>
      <c r="J23" s="1" t="s">
        <v>123</v>
      </c>
      <c r="K23" s="1" t="s">
        <v>22</v>
      </c>
      <c r="L23" s="1" t="str">
        <f>HYPERLINK("https://files.afu.se/Downloads/Transcripts/UFO%20Hub%20(Adnan%20Ademovic)/2022 03 12 - UFO HUB - Triangular UFOs  New Historical Cases and Validated Insights   David Marler   UFO HUB %2370_XM42HQqDaNk - transcript (automated).pdf","Transcript Link")</f>
        <v>Transcript Link</v>
      </c>
      <c r="M23" s="2" t="str">
        <f>HYPERLINK("https://files.afu.se/Downloads/Transcripts/UFO%20Hub%20(Adnan%20Ademovic)/2022 03 12 - UFO HUB - Triangular UFOs  New Historical Cases and Validated Insights   David Marler   UFO HUB %2370_XM42HQqDaNk - transcript (automated).pdf","Transcript Link")</f>
        <v>Transcript Link</v>
      </c>
    </row>
    <row r="24" ht="409.5" spans="1:13">
      <c r="A24" s="1" t="s">
        <v>124</v>
      </c>
      <c r="B24" s="1" t="s">
        <v>13</v>
      </c>
      <c r="C24" s="4" t="s">
        <v>125</v>
      </c>
      <c r="D24" s="1" t="s">
        <v>126</v>
      </c>
      <c r="E24" s="1" t="s">
        <v>127</v>
      </c>
      <c r="F24" s="4" t="s">
        <v>17</v>
      </c>
      <c r="G24" s="1" t="s">
        <v>18</v>
      </c>
      <c r="H24" s="1" t="s">
        <v>19</v>
      </c>
      <c r="I24" s="1" t="s">
        <v>20</v>
      </c>
      <c r="J24" s="1" t="s">
        <v>128</v>
      </c>
      <c r="K24" s="1" t="s">
        <v>22</v>
      </c>
      <c r="L24" s="1" t="str">
        <f>HYPERLINK("https://files.afu.se/Downloads/Transcripts/UFO%20Hub%20(Adnan%20Ademovic)/2022 03 10 - UFO HUB - Open Lines on Telegram   Sherry Wilde Update, Announcing Ticket Winner and More   UFO HUB %2369_fKWYcp8J9Qo - transcript (automated).pdf","Transcript Link")</f>
        <v>Transcript Link</v>
      </c>
      <c r="M24" s="2" t="str">
        <f>HYPERLINK("https://files.afu.se/Downloads/Transcripts/UFO%20Hub%20(Adnan%20Ademovic)/2022 03 10 - UFO HUB - Open Lines on Telegram   Sherry Wilde Update, Announcing Ticket Winner and More   UFO HUB %2369_fKWYcp8J9Qo - transcript (automated).pdf","Transcript Link")</f>
        <v>Transcript Link</v>
      </c>
    </row>
    <row r="25" ht="409.5" spans="1:13">
      <c r="A25" s="1" t="s">
        <v>129</v>
      </c>
      <c r="B25" s="1" t="s">
        <v>13</v>
      </c>
      <c r="C25" s="4" t="s">
        <v>130</v>
      </c>
      <c r="D25" s="1" t="s">
        <v>131</v>
      </c>
      <c r="E25" s="1" t="s">
        <v>132</v>
      </c>
      <c r="F25" s="4" t="s">
        <v>17</v>
      </c>
      <c r="G25" s="1" t="s">
        <v>18</v>
      </c>
      <c r="H25" s="1" t="s">
        <v>19</v>
      </c>
      <c r="I25" s="1" t="s">
        <v>20</v>
      </c>
      <c r="J25" s="1" t="s">
        <v>133</v>
      </c>
      <c r="K25" s="1" t="s">
        <v>22</v>
      </c>
      <c r="L25" s="1" t="str">
        <f>HYPERLINK("https://files.afu.se/Downloads/Transcripts/UFO%20Hub%20(Adnan%20Ademovic)/2022 02 26 - UFO HUB - Opening an Alien Portal   Ron Meyer and Alan Megargle    UFO HUB %2368_wsteDAd--i4 - transcript (automated).pdf","Transcript Link")</f>
        <v>Transcript Link</v>
      </c>
      <c r="M25" s="2" t="str">
        <f>HYPERLINK("https://files.afu.se/Downloads/Transcripts/UFO%20Hub%20(Adnan%20Ademovic)/2022 02 26 - UFO HUB - Opening an Alien Portal   Ron Meyer and Alan Megargle    UFO HUB %2368_wsteDAd--i4 - transcript (automated).pdf","Transcript Link")</f>
        <v>Transcript Link</v>
      </c>
    </row>
    <row r="26" ht="409.5" spans="1:13">
      <c r="A26" s="1" t="s">
        <v>134</v>
      </c>
      <c r="B26" s="1" t="s">
        <v>13</v>
      </c>
      <c r="C26" s="4" t="s">
        <v>135</v>
      </c>
      <c r="D26" s="1" t="s">
        <v>136</v>
      </c>
      <c r="E26" s="1" t="s">
        <v>137</v>
      </c>
      <c r="F26" s="4" t="s">
        <v>17</v>
      </c>
      <c r="G26" s="1" t="s">
        <v>18</v>
      </c>
      <c r="H26" s="1" t="s">
        <v>19</v>
      </c>
      <c r="I26" s="1" t="s">
        <v>20</v>
      </c>
      <c r="J26" s="1" t="s">
        <v>138</v>
      </c>
      <c r="K26" s="1" t="s">
        <v>22</v>
      </c>
      <c r="L26" s="1" t="str">
        <f>HYPERLINK("https://files.afu.se/Downloads/Transcripts/UFO%20Hub%20(Adnan%20Ademovic)/2022 02 19 - UFO HUB - Fringe to Mainstream   Nick Pope   UFO HUB %2367_XwMOdPgk6rM - transcript (automated).pdf","Transcript Link")</f>
        <v>Transcript Link</v>
      </c>
      <c r="M26" s="2" t="str">
        <f>HYPERLINK("https://files.afu.se/Downloads/Transcripts/UFO%20Hub%20(Adnan%20Ademovic)/2022 02 19 - UFO HUB - Fringe to Mainstream   Nick Pope   UFO HUB %2367_XwMOdPgk6rM - transcript (automated).pdf","Transcript Link")</f>
        <v>Transcript Link</v>
      </c>
    </row>
    <row r="27" ht="409.5" spans="1:13">
      <c r="A27" s="1" t="s">
        <v>139</v>
      </c>
      <c r="B27" s="1" t="s">
        <v>13</v>
      </c>
      <c r="C27" s="4" t="s">
        <v>140</v>
      </c>
      <c r="D27" s="1" t="s">
        <v>141</v>
      </c>
      <c r="E27" s="1" t="s">
        <v>142</v>
      </c>
      <c r="F27" s="4" t="s">
        <v>17</v>
      </c>
      <c r="G27" s="1" t="s">
        <v>18</v>
      </c>
      <c r="H27" s="1" t="s">
        <v>19</v>
      </c>
      <c r="I27" s="1" t="s">
        <v>20</v>
      </c>
      <c r="J27" s="1" t="s">
        <v>143</v>
      </c>
      <c r="K27" s="1" t="s">
        <v>22</v>
      </c>
      <c r="L27" s="1" t="str">
        <f>HYPERLINK("https://files.afu.se/Downloads/Transcripts/UFO%20Hub%20(Adnan%20Ademovic)/2022 02 12 - UFO HUB - Behind The Cosmic Veil PART 2   Thomas Fusco   UFO HUB %2366_9ph_enExOCI - transcript (automated).pdf","Transcript Link")</f>
        <v>Transcript Link</v>
      </c>
      <c r="M27" s="2" t="str">
        <f>HYPERLINK("https://files.afu.se/Downloads/Transcripts/UFO%20Hub%20(Adnan%20Ademovic)/2022 02 12 - UFO HUB - Behind The Cosmic Veil PART 2   Thomas Fusco   UFO HUB %2366_9ph_enExOCI - transcript (automated).pdf","Transcript Link")</f>
        <v>Transcript Link</v>
      </c>
    </row>
    <row r="28" ht="409.5" spans="1:13">
      <c r="A28" s="1" t="s">
        <v>144</v>
      </c>
      <c r="B28" s="1" t="s">
        <v>13</v>
      </c>
      <c r="C28" s="4" t="s">
        <v>145</v>
      </c>
      <c r="D28" s="1" t="s">
        <v>146</v>
      </c>
      <c r="E28" s="1" t="s">
        <v>147</v>
      </c>
      <c r="F28" s="4" t="s">
        <v>17</v>
      </c>
      <c r="G28" s="1" t="s">
        <v>18</v>
      </c>
      <c r="H28" s="1" t="s">
        <v>19</v>
      </c>
      <c r="I28" s="1" t="s">
        <v>20</v>
      </c>
      <c r="J28" s="1" t="s">
        <v>148</v>
      </c>
      <c r="K28" s="1" t="s">
        <v>22</v>
      </c>
      <c r="L28" s="1" t="str">
        <f>HYPERLINK("https://files.afu.se/Downloads/Transcripts/UFO%20Hub%20(Adnan%20Ademovic)/2022 02 05 - UFO HUB - UFOs and the Complexity of Consciousness   John B. Alexander, Ph.D.   UFO HUB %2365_Guye_DzFPuw - transcript (automated).pdf","Transcript Link")</f>
        <v>Transcript Link</v>
      </c>
      <c r="M28" s="2" t="str">
        <f>HYPERLINK("https://files.afu.se/Downloads/Transcripts/UFO%20Hub%20(Adnan%20Ademovic)/2022 02 05 - UFO HUB - UFOs and the Complexity of Consciousness   John B. Alexander, Ph.D.   UFO HUB %2365_Guye_DzFPuw - transcript (automated).pdf","Transcript Link")</f>
        <v>Transcript Link</v>
      </c>
    </row>
    <row r="29" ht="409.5" spans="1:13">
      <c r="A29" s="1" t="s">
        <v>149</v>
      </c>
      <c r="B29" s="1" t="s">
        <v>13</v>
      </c>
      <c r="C29" s="4" t="s">
        <v>150</v>
      </c>
      <c r="D29" s="1" t="s">
        <v>151</v>
      </c>
      <c r="E29" s="1" t="s">
        <v>152</v>
      </c>
      <c r="F29" s="4" t="s">
        <v>17</v>
      </c>
      <c r="G29" s="1" t="s">
        <v>18</v>
      </c>
      <c r="H29" s="1" t="s">
        <v>19</v>
      </c>
      <c r="I29" s="1" t="s">
        <v>20</v>
      </c>
      <c r="J29" s="1" t="s">
        <v>153</v>
      </c>
      <c r="K29" s="1" t="s">
        <v>22</v>
      </c>
      <c r="L29" s="1" t="str">
        <f>HYPERLINK("https://files.afu.se/Downloads/Transcripts/UFO%20Hub%20(Adnan%20Ademovic)/2022 02 04 - UFO HUB - BORN  Giving Birth to a New You   Dee Wallace   UFO HUB %2364_LSDBtQWaQ44 - transcript (automated).pdf","Transcript Link")</f>
        <v>Transcript Link</v>
      </c>
      <c r="M29" s="2" t="str">
        <f>HYPERLINK("https://files.afu.se/Downloads/Transcripts/UFO%20Hub%20(Adnan%20Ademovic)/2022 02 04 - UFO HUB - BORN  Giving Birth to a New You   Dee Wallace   UFO HUB %2364_LSDBtQWaQ44 - transcript (automated).pdf","Transcript Link")</f>
        <v>Transcript Link</v>
      </c>
    </row>
    <row r="30" ht="409.5" spans="1:13">
      <c r="A30" s="1" t="s">
        <v>154</v>
      </c>
      <c r="B30" s="1" t="s">
        <v>13</v>
      </c>
      <c r="C30" s="4" t="s">
        <v>155</v>
      </c>
      <c r="D30" s="1" t="s">
        <v>156</v>
      </c>
      <c r="E30" s="1" t="s">
        <v>157</v>
      </c>
      <c r="F30" s="4" t="s">
        <v>17</v>
      </c>
      <c r="G30" s="1" t="s">
        <v>18</v>
      </c>
      <c r="H30" s="1" t="s">
        <v>19</v>
      </c>
      <c r="I30" s="1" t="s">
        <v>20</v>
      </c>
      <c r="J30" s="1" t="s">
        <v>158</v>
      </c>
      <c r="K30" s="1" t="s">
        <v>22</v>
      </c>
      <c r="L30" s="1" t="str">
        <f>HYPERLINK("https://files.afu.se/Downloads/Transcripts/UFO%20Hub%20(Adnan%20Ademovic)/2022 01 26 - UFO HUB - Open Lines on Telegram   E.T. Experiences, Moon Landing, Sovereignty and More   UFO HUB %2363_UmkXR2Ki0sk - transcript (automated).pdf","Transcript Link")</f>
        <v>Transcript Link</v>
      </c>
      <c r="M30" s="2" t="str">
        <f>HYPERLINK("https://files.afu.se/Downloads/Transcripts/UFO%20Hub%20(Adnan%20Ademovic)/2022 01 26 - UFO HUB - Open Lines on Telegram   E.T. Experiences, Moon Landing, Sovereignty and More   UFO HUB %2363_UmkXR2Ki0sk - transcript (automated).pdf","Transcript Link")</f>
        <v>Transcript Link</v>
      </c>
    </row>
    <row r="31" ht="409.5" spans="1:13">
      <c r="A31" s="1" t="s">
        <v>159</v>
      </c>
      <c r="B31" s="1" t="s">
        <v>13</v>
      </c>
      <c r="C31" s="4" t="s">
        <v>160</v>
      </c>
      <c r="D31" s="1" t="s">
        <v>161</v>
      </c>
      <c r="E31" s="1" t="s">
        <v>162</v>
      </c>
      <c r="F31" s="4" t="s">
        <v>17</v>
      </c>
      <c r="G31" s="1" t="s">
        <v>18</v>
      </c>
      <c r="H31" s="1" t="s">
        <v>19</v>
      </c>
      <c r="I31" s="1" t="s">
        <v>20</v>
      </c>
      <c r="J31" s="1" t="s">
        <v>163</v>
      </c>
      <c r="K31" s="1" t="s">
        <v>22</v>
      </c>
      <c r="L31" s="1" t="str">
        <f>HYPERLINK("https://files.afu.se/Downloads/Transcripts/UFO%20Hub%20(Adnan%20Ademovic)/2021 12 18 - UFO HUB - Star Being in the Mirror  My Journey as a Hybrid   Jacquelin Smith   UFO HUB %2362_dNs-6OtFtLw - transcript (automated).pdf","Transcript Link")</f>
        <v>Transcript Link</v>
      </c>
      <c r="M31" s="2" t="str">
        <f>HYPERLINK("https://files.afu.se/Downloads/Transcripts/UFO%20Hub%20(Adnan%20Ademovic)/2021 12 18 - UFO HUB - Star Being in the Mirror  My Journey as a Hybrid   Jacquelin Smith   UFO HUB %2362_dNs-6OtFtLw - transcript (automated).pdf","Transcript Link")</f>
        <v>Transcript Link</v>
      </c>
    </row>
    <row r="32" ht="409.5" spans="1:13">
      <c r="A32" s="1" t="s">
        <v>164</v>
      </c>
      <c r="B32" s="1" t="s">
        <v>13</v>
      </c>
      <c r="C32" s="4" t="s">
        <v>165</v>
      </c>
      <c r="D32" s="1" t="s">
        <v>166</v>
      </c>
      <c r="E32" s="1" t="s">
        <v>41</v>
      </c>
      <c r="F32" s="4" t="s">
        <v>17</v>
      </c>
      <c r="G32" s="1" t="s">
        <v>18</v>
      </c>
      <c r="H32" s="1" t="s">
        <v>19</v>
      </c>
      <c r="I32" s="1" t="s">
        <v>20</v>
      </c>
      <c r="J32" s="1" t="s">
        <v>167</v>
      </c>
      <c r="K32" s="1" t="s">
        <v>22</v>
      </c>
      <c r="L32" s="1" t="str">
        <f>HYPERLINK("https://files.afu.se/Downloads/Transcripts/UFO%20Hub%20(Adnan%20Ademovic)/2021 12 16 - UFO HUB - Open Lines on Telegram   1965 DOC Reveals 10,000 Interplanetary Visitors Live Here   UFO HUB %2361_RNJDSFxQLvc - transcript (automated).pdf","Transcript Link")</f>
        <v>Transcript Link</v>
      </c>
      <c r="M32" s="2" t="str">
        <f>HYPERLINK("https://files.afu.se/Downloads/Transcripts/UFO%20Hub%20(Adnan%20Ademovic)/2021 12 16 - UFO HUB - Open Lines on Telegram   1965 DOC Reveals 10,000 Interplanetary Visitors Live Here   UFO HUB %2361_RNJDSFxQLvc - transcript (automated).pdf","Transcript Link")</f>
        <v>Transcript Link</v>
      </c>
    </row>
    <row r="33" ht="409.5" spans="1:13">
      <c r="A33" s="1" t="s">
        <v>168</v>
      </c>
      <c r="B33" s="1" t="s">
        <v>13</v>
      </c>
      <c r="C33" s="4" t="s">
        <v>169</v>
      </c>
      <c r="D33" s="1" t="s">
        <v>170</v>
      </c>
      <c r="E33" s="1" t="s">
        <v>171</v>
      </c>
      <c r="F33" s="4" t="s">
        <v>17</v>
      </c>
      <c r="G33" s="1" t="s">
        <v>18</v>
      </c>
      <c r="H33" s="1" t="s">
        <v>19</v>
      </c>
      <c r="I33" s="1" t="s">
        <v>20</v>
      </c>
      <c r="J33" s="1" t="s">
        <v>172</v>
      </c>
      <c r="K33" s="1" t="s">
        <v>22</v>
      </c>
      <c r="L33" s="1" t="str">
        <f>HYPERLINK("https://files.afu.se/Downloads/Transcripts/UFO%20Hub%20(Adnan%20Ademovic)/2021 12 03 - UFO HUB - Human by Day, Zeta by Night   Cosmic Spirituality and More   Judy Carroll   UFO HUB %2360_A3s7Q0FasSA - transcript (automated).pdf","Transcript Link")</f>
        <v>Transcript Link</v>
      </c>
      <c r="M33" s="2" t="str">
        <f>HYPERLINK("https://files.afu.se/Downloads/Transcripts/UFO%20Hub%20(Adnan%20Ademovic)/2021 12 03 - UFO HUB - Human by Day, Zeta by Night   Cosmic Spirituality and More   Judy Carroll   UFO HUB %2360_A3s7Q0FasSA - transcript (automated).pdf","Transcript Link")</f>
        <v>Transcript Link</v>
      </c>
    </row>
    <row r="34" ht="409.5" spans="1:13">
      <c r="A34" s="1" t="s">
        <v>173</v>
      </c>
      <c r="B34" s="1" t="s">
        <v>13</v>
      </c>
      <c r="C34" s="4" t="s">
        <v>174</v>
      </c>
      <c r="D34" s="1" t="s">
        <v>175</v>
      </c>
      <c r="E34" s="1" t="s">
        <v>176</v>
      </c>
      <c r="F34" s="4" t="s">
        <v>17</v>
      </c>
      <c r="G34" s="1" t="s">
        <v>18</v>
      </c>
      <c r="H34" s="1" t="s">
        <v>19</v>
      </c>
      <c r="I34" s="1" t="s">
        <v>20</v>
      </c>
      <c r="J34" s="1" t="s">
        <v>177</v>
      </c>
      <c r="K34" s="1" t="s">
        <v>22</v>
      </c>
      <c r="L34" s="1" t="str">
        <f>HYPERLINK("https://files.afu.se/Downloads/Transcripts/UFO%20Hub%20(Adnan%20Ademovic)/2021 12 02 - UFO HUB - Open Lines on Telegram   Numerology Reading With Sally, Souls, E.T. Greys and More   UFO HUB %2359_wKQYjOXTbOY - transcript (automated).pdf","Transcript Link")</f>
        <v>Transcript Link</v>
      </c>
      <c r="M34" s="2" t="str">
        <f>HYPERLINK("https://files.afu.se/Downloads/Transcripts/UFO%20Hub%20(Adnan%20Ademovic)/2021 12 02 - UFO HUB - Open Lines on Telegram   Numerology Reading With Sally, Souls, E.T. Greys and More   UFO HUB %2359_wKQYjOXTbOY - transcript (automated).pdf","Transcript Link")</f>
        <v>Transcript Link</v>
      </c>
    </row>
    <row r="35" ht="409.5" spans="1:13">
      <c r="A35" s="1" t="s">
        <v>178</v>
      </c>
      <c r="B35" s="1" t="s">
        <v>13</v>
      </c>
      <c r="C35" s="4" t="s">
        <v>179</v>
      </c>
      <c r="D35" s="1" t="s">
        <v>180</v>
      </c>
      <c r="E35" s="1" t="s">
        <v>181</v>
      </c>
      <c r="F35" s="4" t="s">
        <v>17</v>
      </c>
      <c r="G35" s="1" t="s">
        <v>18</v>
      </c>
      <c r="H35" s="1" t="s">
        <v>19</v>
      </c>
      <c r="I35" s="1" t="s">
        <v>20</v>
      </c>
      <c r="J35" s="1" t="s">
        <v>182</v>
      </c>
      <c r="K35" s="1" t="s">
        <v>22</v>
      </c>
      <c r="L35" s="1" t="str">
        <f>HYPERLINK("https://files.afu.se/Downloads/Transcripts/UFO%20Hub%20(Adnan%20Ademovic)/2021 11 28 - UFO HUB - Extraterrestrial Presence, The Emergence of Maitreya and More   Gerard Aartsen   UFO HUB %2358_qHH2fEamEkE - transcript (automated).pdf","Transcript Link")</f>
        <v>Transcript Link</v>
      </c>
      <c r="M35" s="2" t="str">
        <f>HYPERLINK("https://files.afu.se/Downloads/Transcripts/UFO%20Hub%20(Adnan%20Ademovic)/2021 11 28 - UFO HUB - Extraterrestrial Presence, The Emergence of Maitreya and More   Gerard Aartsen   UFO HUB %2358_qHH2fEamEkE - transcript (automated).pdf","Transcript Link")</f>
        <v>Transcript Link</v>
      </c>
    </row>
    <row r="36" ht="409.5" spans="1:13">
      <c r="A36" s="1" t="s">
        <v>183</v>
      </c>
      <c r="B36" s="1" t="s">
        <v>13</v>
      </c>
      <c r="C36" s="4" t="s">
        <v>184</v>
      </c>
      <c r="D36" s="1" t="s">
        <v>185</v>
      </c>
      <c r="E36" s="1" t="s">
        <v>176</v>
      </c>
      <c r="F36" s="4" t="s">
        <v>17</v>
      </c>
      <c r="G36" s="1" t="s">
        <v>18</v>
      </c>
      <c r="H36" s="1" t="s">
        <v>19</v>
      </c>
      <c r="I36" s="1" t="s">
        <v>20</v>
      </c>
      <c r="J36" s="1" t="s">
        <v>186</v>
      </c>
      <c r="K36" s="1" t="s">
        <v>22</v>
      </c>
      <c r="L36" s="1" t="str">
        <f>HYPERLINK("https://files.afu.se/Downloads/Transcripts/UFO%20Hub%20(Adnan%20Ademovic)/2021 11 24 - UFO HUB - Open Lines on Telegram   The Ringmakers of Saturn Story, Dowsing and More   UFO HUB %2357_ngTLwObBQsc - transcript (automated).pdf","Transcript Link")</f>
        <v>Transcript Link</v>
      </c>
      <c r="M36" s="2" t="str">
        <f>HYPERLINK("https://files.afu.se/Downloads/Transcripts/UFO%20Hub%20(Adnan%20Ademovic)/2021 11 24 - UFO HUB - Open Lines on Telegram   The Ringmakers of Saturn Story, Dowsing and More   UFO HUB %2357_ngTLwObBQsc - transcript (automated).pdf","Transcript Link")</f>
        <v>Transcript Link</v>
      </c>
    </row>
    <row r="37" ht="409.5" spans="1:13">
      <c r="A37" s="1" t="s">
        <v>187</v>
      </c>
      <c r="B37" s="1" t="s">
        <v>13</v>
      </c>
      <c r="C37" s="4" t="s">
        <v>188</v>
      </c>
      <c r="D37" s="1" t="s">
        <v>189</v>
      </c>
      <c r="E37" s="1" t="s">
        <v>190</v>
      </c>
      <c r="F37" s="4" t="s">
        <v>17</v>
      </c>
      <c r="G37" s="1" t="s">
        <v>18</v>
      </c>
      <c r="H37" s="1" t="s">
        <v>19</v>
      </c>
      <c r="I37" s="1" t="s">
        <v>20</v>
      </c>
      <c r="J37" s="1" t="s">
        <v>191</v>
      </c>
      <c r="K37" s="1" t="s">
        <v>22</v>
      </c>
      <c r="L37" s="1" t="str">
        <f>HYPERLINK("https://files.afu.se/Downloads/Transcripts/UFO%20Hub%20(Adnan%20Ademovic)/2021 11 19 - UFO HUB - Geopolitical Update,  E.T. Involvement, E.T. Hybrids and More   Q&amp;A   Penny Kelly   UFO HUB %2356_KWmDtGpDh4w - transcript (automated).pdf","Transcript Link")</f>
        <v>Transcript Link</v>
      </c>
      <c r="M37" s="2" t="str">
        <f>HYPERLINK("https://files.afu.se/Downloads/Transcripts/UFO%20Hub%20(Adnan%20Ademovic)/2021 11 19 - UFO HUB - Geopolitical Update,  E.T. Involvement, E.T. Hybrids and More   Q&amp;A   Penny Kelly   UFO HUB %2356_KWmDtGpDh4w - transcript (automated).pdf","Transcript Link")</f>
        <v>Transcript Link</v>
      </c>
    </row>
    <row r="38" ht="409.5" spans="1:13">
      <c r="A38" s="1" t="s">
        <v>192</v>
      </c>
      <c r="B38" s="1" t="s">
        <v>13</v>
      </c>
      <c r="C38" s="4" t="s">
        <v>193</v>
      </c>
      <c r="D38" s="1" t="s">
        <v>194</v>
      </c>
      <c r="E38" s="1" t="s">
        <v>41</v>
      </c>
      <c r="F38" s="4" t="s">
        <v>17</v>
      </c>
      <c r="G38" s="1" t="s">
        <v>18</v>
      </c>
      <c r="H38" s="1" t="s">
        <v>19</v>
      </c>
      <c r="I38" s="1" t="s">
        <v>20</v>
      </c>
      <c r="J38" s="1" t="s">
        <v>195</v>
      </c>
      <c r="K38" s="1" t="s">
        <v>22</v>
      </c>
      <c r="L38" s="1" t="str">
        <f>HYPERLINK("https://files.afu.se/Downloads/Transcripts/UFO%20Hub%20(Adnan%20Ademovic)/2021 11 18 - UFO HUB - Open Lines on Telegram   Food Shortages, La Palma Volcano UFOs, Your Stories and More   UFO HUB %2355_hzoFY23kQdM - transcript (automated).pdf","Transcript Link")</f>
        <v>Transcript Link</v>
      </c>
      <c r="M38" s="2" t="str">
        <f>HYPERLINK("https://files.afu.se/Downloads/Transcripts/UFO%20Hub%20(Adnan%20Ademovic)/2021 11 18 - UFO HUB - Open Lines on Telegram   Food Shortages, La Palma Volcano UFOs, Your Stories and More   UFO HUB %2355_hzoFY23kQdM - transcript (automated).pdf","Transcript Link")</f>
        <v>Transcript Link</v>
      </c>
    </row>
    <row r="39" ht="409.5" spans="1:13">
      <c r="A39" s="1" t="s">
        <v>196</v>
      </c>
      <c r="B39" s="1" t="s">
        <v>13</v>
      </c>
      <c r="C39" s="4" t="s">
        <v>197</v>
      </c>
      <c r="D39" s="1" t="s">
        <v>198</v>
      </c>
      <c r="E39" s="1" t="s">
        <v>41</v>
      </c>
      <c r="F39" s="4" t="s">
        <v>17</v>
      </c>
      <c r="G39" s="1" t="s">
        <v>18</v>
      </c>
      <c r="H39" s="1" t="s">
        <v>19</v>
      </c>
      <c r="I39" s="1" t="s">
        <v>20</v>
      </c>
      <c r="J39" s="1" t="s">
        <v>199</v>
      </c>
      <c r="K39" s="1" t="s">
        <v>22</v>
      </c>
      <c r="L39" s="1" t="str">
        <f>HYPERLINK("https://files.afu.se/Downloads/Transcripts/UFO%20Hub%20(Adnan%20Ademovic)/2021 11 12 - UFO HUB - Open Lines on Telegram   UFO Footage Review, DNI hints to possible  alien link    UFO HUB %2354_Vy8ZcOVhzIY - transcript (automated).pdf","Transcript Link")</f>
        <v>Transcript Link</v>
      </c>
      <c r="M39" s="2" t="str">
        <f>HYPERLINK("https://files.afu.se/Downloads/Transcripts/UFO%20Hub%20(Adnan%20Ademovic)/2021 11 12 - UFO HUB - Open Lines on Telegram   UFO Footage Review, DNI hints to possible  alien link    UFO HUB %2354_Vy8ZcOVhzIY - transcript (automated).pdf","Transcript Link")</f>
        <v>Transcript Link</v>
      </c>
    </row>
    <row r="40" ht="409.5" spans="1:13">
      <c r="A40" s="1" t="s">
        <v>200</v>
      </c>
      <c r="B40" s="1" t="s">
        <v>13</v>
      </c>
      <c r="C40" s="4" t="s">
        <v>201</v>
      </c>
      <c r="D40" s="1" t="s">
        <v>202</v>
      </c>
      <c r="E40" s="1" t="s">
        <v>203</v>
      </c>
      <c r="F40" s="4" t="s">
        <v>17</v>
      </c>
      <c r="G40" s="1" t="s">
        <v>18</v>
      </c>
      <c r="H40" s="1" t="s">
        <v>19</v>
      </c>
      <c r="I40" s="1" t="s">
        <v>20</v>
      </c>
      <c r="J40" s="1" t="s">
        <v>204</v>
      </c>
      <c r="K40" s="1" t="s">
        <v>22</v>
      </c>
      <c r="L40" s="1" t="str">
        <f>HYPERLINK("https://files.afu.se/Downloads/Transcripts/UFO%20Hub%20(Adnan%20Ademovic)/2021 11 10 - UFO HUB - Open Lines on Telegram   The New Earth, Cyber Pandemic, H.R.4350 Update and More   UFO HUB %2353_ohmberCDyBw - transcript (automated).pdf","Transcript Link")</f>
        <v>Transcript Link</v>
      </c>
      <c r="M40" s="2" t="str">
        <f>HYPERLINK("https://files.afu.se/Downloads/Transcripts/UFO%20Hub%20(Adnan%20Ademovic)/2021 11 10 - UFO HUB - Open Lines on Telegram   The New Earth, Cyber Pandemic, H.R.4350 Update and More   UFO HUB %2353_ohmberCDyBw - transcript (automated).pdf","Transcript Link")</f>
        <v>Transcript Link</v>
      </c>
    </row>
    <row r="41" ht="409.5" spans="1:13">
      <c r="A41" s="1" t="s">
        <v>205</v>
      </c>
      <c r="B41" s="1" t="s">
        <v>13</v>
      </c>
      <c r="C41" s="4" t="s">
        <v>206</v>
      </c>
      <c r="D41" s="1" t="s">
        <v>207</v>
      </c>
      <c r="E41" s="1" t="s">
        <v>208</v>
      </c>
      <c r="F41" s="4" t="s">
        <v>17</v>
      </c>
      <c r="G41" s="1" t="s">
        <v>18</v>
      </c>
      <c r="H41" s="1" t="s">
        <v>19</v>
      </c>
      <c r="I41" s="1" t="s">
        <v>20</v>
      </c>
      <c r="J41" s="1" t="s">
        <v>209</v>
      </c>
      <c r="K41" s="1" t="s">
        <v>22</v>
      </c>
      <c r="L41" s="1" t="str">
        <f>HYPERLINK("https://files.afu.se/Downloads/Transcripts/UFO%20Hub%20(Adnan%20Ademovic)/2021 11 06 - UFO HUB - The Dark Occult, Agendas of Non-Human Entities, Natural Law and More   Mark Passio   UFO HUB %2352_C-YGDGUIkfE - transcript (automated).pdf","Transcript Link")</f>
        <v>Transcript Link</v>
      </c>
      <c r="M41" s="2" t="str">
        <f>HYPERLINK("https://files.afu.se/Downloads/Transcripts/UFO%20Hub%20(Adnan%20Ademovic)/2021 11 06 - UFO HUB - The Dark Occult, Agendas of Non-Human Entities, Natural Law and More   Mark Passio   UFO HUB %2352_C-YGDGUIkfE - transcript (automated).pdf","Transcript Link")</f>
        <v>Transcript Link</v>
      </c>
    </row>
    <row r="42" ht="255" spans="1:13">
      <c r="A42" s="1" t="s">
        <v>210</v>
      </c>
      <c r="B42" s="1" t="s">
        <v>13</v>
      </c>
      <c r="C42" s="4" t="s">
        <v>211</v>
      </c>
      <c r="D42" s="1" t="s">
        <v>212</v>
      </c>
      <c r="E42" s="1" t="s">
        <v>213</v>
      </c>
      <c r="F42" s="4" t="s">
        <v>17</v>
      </c>
      <c r="G42" s="1" t="s">
        <v>18</v>
      </c>
      <c r="H42" s="1" t="s">
        <v>19</v>
      </c>
      <c r="I42" s="1" t="s">
        <v>20</v>
      </c>
      <c r="J42" s="1" t="s">
        <v>214</v>
      </c>
      <c r="K42" s="1" t="s">
        <v>22</v>
      </c>
      <c r="L42" s="1" t="str">
        <f>HYPERLINK("https://files.afu.se/Downloads/Transcripts/UFO%20Hub%20(Adnan%20Ademovic)/2021 10 08 - UFO HUB - LAST LIVESTREAM for a While. Will Be Back November 5th._Ok-qOg9NK80 - transcript (automated).pdf","Transcript Link")</f>
        <v>Transcript Link</v>
      </c>
      <c r="M42" s="2" t="str">
        <f>HYPERLINK("https://files.afu.se/Downloads/Transcripts/UFO%20Hub%20(Adnan%20Ademovic)/2021 10 08 - UFO HUB - LAST LIVESTREAM for a While. Will Be Back November 5th._Ok-qOg9NK80 - transcript (automated).pdf","Transcript Link")</f>
        <v>Transcript Link</v>
      </c>
    </row>
    <row r="43" ht="409.5" spans="1:13">
      <c r="A43" s="1" t="s">
        <v>215</v>
      </c>
      <c r="B43" s="1" t="s">
        <v>13</v>
      </c>
      <c r="C43" s="4" t="s">
        <v>216</v>
      </c>
      <c r="D43" s="1" t="s">
        <v>217</v>
      </c>
      <c r="E43" s="1" t="s">
        <v>218</v>
      </c>
      <c r="F43" s="4" t="s">
        <v>17</v>
      </c>
      <c r="G43" s="1" t="s">
        <v>18</v>
      </c>
      <c r="H43" s="1" t="s">
        <v>19</v>
      </c>
      <c r="I43" s="1" t="s">
        <v>20</v>
      </c>
      <c r="J43" s="1" t="s">
        <v>219</v>
      </c>
      <c r="K43" s="1" t="s">
        <v>22</v>
      </c>
      <c r="L43" s="1" t="str">
        <f>HYPERLINK("https://files.afu.se/Downloads/Transcripts/UFO%20Hub%20(Adnan%20Ademovic)/2021 10 06 - UFO HUB - Open Lines on Telegram   Numerology Reading, Your Stories, Conditions for E.T. Contact   UFO HUB %2351_OmoBVPmjsSM - transcript (automated).pdf","Transcript Link")</f>
        <v>Transcript Link</v>
      </c>
      <c r="M43" s="2" t="str">
        <f>HYPERLINK("https://files.afu.se/Downloads/Transcripts/UFO%20Hub%20(Adnan%20Ademovic)/2021 10 06 - UFO HUB - Open Lines on Telegram   Numerology Reading, Your Stories, Conditions for E.T. Contact   UFO HUB %2351_OmoBVPmjsSM - transcript (automated).pdf","Transcript Link")</f>
        <v>Transcript Link</v>
      </c>
    </row>
    <row r="44" ht="409.5" spans="1:13">
      <c r="A44" s="1" t="s">
        <v>220</v>
      </c>
      <c r="B44" s="1" t="s">
        <v>13</v>
      </c>
      <c r="C44" s="4" t="s">
        <v>221</v>
      </c>
      <c r="D44" s="1" t="s">
        <v>222</v>
      </c>
      <c r="E44" s="1" t="s">
        <v>223</v>
      </c>
      <c r="F44" s="4" t="s">
        <v>17</v>
      </c>
      <c r="G44" s="1" t="s">
        <v>18</v>
      </c>
      <c r="H44" s="1" t="s">
        <v>19</v>
      </c>
      <c r="I44" s="1" t="s">
        <v>20</v>
      </c>
      <c r="J44" s="1" t="s">
        <v>224</v>
      </c>
      <c r="K44" s="1" t="s">
        <v>22</v>
      </c>
      <c r="L44" s="1" t="str">
        <f>HYPERLINK("https://files.afu.se/Downloads/Transcripts/UFO%20Hub%20(Adnan%20Ademovic)/2021 09 24 - UFO HUB - E.T. Disclosure, Collapse of Economy and More   Q&amp;A   Penny Kelly   UFO HUB %2350_8EJg1NvCQSU - transcript (automated).pdf","Transcript Link")</f>
        <v>Transcript Link</v>
      </c>
      <c r="M44" s="2" t="str">
        <f>HYPERLINK("https://files.afu.se/Downloads/Transcripts/UFO%20Hub%20(Adnan%20Ademovic)/2021 09 24 - UFO HUB - E.T. Disclosure, Collapse of Economy and More   Q&amp;A   Penny Kelly   UFO HUB %2350_8EJg1NvCQSU - transcript (automated).pdf","Transcript Link")</f>
        <v>Transcript Link</v>
      </c>
    </row>
    <row r="45" ht="409.5" spans="1:13">
      <c r="A45" s="1" t="s">
        <v>225</v>
      </c>
      <c r="B45" s="1" t="s">
        <v>13</v>
      </c>
      <c r="C45" s="4" t="s">
        <v>226</v>
      </c>
      <c r="D45" s="1" t="s">
        <v>227</v>
      </c>
      <c r="E45" s="1" t="s">
        <v>228</v>
      </c>
      <c r="F45" s="4" t="s">
        <v>17</v>
      </c>
      <c r="G45" s="1" t="s">
        <v>18</v>
      </c>
      <c r="H45" s="1" t="s">
        <v>19</v>
      </c>
      <c r="I45" s="1" t="s">
        <v>20</v>
      </c>
      <c r="J45" s="1" t="s">
        <v>229</v>
      </c>
      <c r="K45" s="1" t="s">
        <v>22</v>
      </c>
      <c r="L45" s="1" t="str">
        <f>HYPERLINK("https://files.afu.se/Downloads/Transcripts/UFO%20Hub%20(Adnan%20Ademovic)/2021 09 22 - UFO HUB - Open Lines on Telegram   Preparedness for the Coming Months, H.R.4350 and More   UFO HUB %2349_9-3krk3aq_Y - transcript (automated).pdf","Transcript Link")</f>
        <v>Transcript Link</v>
      </c>
      <c r="M45" s="2" t="str">
        <f>HYPERLINK("https://files.afu.se/Downloads/Transcripts/UFO%20Hub%20(Adnan%20Ademovic)/2021 09 22 - UFO HUB - Open Lines on Telegram   Preparedness for the Coming Months, H.R.4350 and More   UFO HUB %2349_9-3krk3aq_Y - transcript (automated).pdf","Transcript Link")</f>
        <v>Transcript Link</v>
      </c>
    </row>
    <row r="46" ht="409.5" spans="1:13">
      <c r="A46" s="1" t="s">
        <v>230</v>
      </c>
      <c r="B46" s="1" t="s">
        <v>13</v>
      </c>
      <c r="C46" s="4" t="s">
        <v>231</v>
      </c>
      <c r="D46" s="1" t="s">
        <v>232</v>
      </c>
      <c r="E46" s="1" t="s">
        <v>233</v>
      </c>
      <c r="F46" s="4" t="s">
        <v>17</v>
      </c>
      <c r="G46" s="1" t="s">
        <v>18</v>
      </c>
      <c r="H46" s="1" t="s">
        <v>19</v>
      </c>
      <c r="I46" s="1" t="s">
        <v>20</v>
      </c>
      <c r="J46" s="1" t="s">
        <v>234</v>
      </c>
      <c r="K46" s="1" t="s">
        <v>22</v>
      </c>
      <c r="L46" s="1" t="str">
        <f>HYPERLINK("https://files.afu.se/Downloads/Transcripts/UFO%20Hub%20(Adnan%20Ademovic)/2021 09 21 - UFO HUB - Spirit Realm  Angels, Demons, Spirits and the Sovereignty of God   TruthSeekah   UFO HUB %2348_lv4wroykWRw - transcript (automated).pdf","Transcript Link")</f>
        <v>Transcript Link</v>
      </c>
      <c r="M46" s="2" t="str">
        <f>HYPERLINK("https://files.afu.se/Downloads/Transcripts/UFO%20Hub%20(Adnan%20Ademovic)/2021 09 21 - UFO HUB - Spirit Realm  Angels, Demons, Spirits and the Sovereignty of God   TruthSeekah   UFO HUB %2348_lv4wroykWRw - transcript (automated).pdf","Transcript Link")</f>
        <v>Transcript Link</v>
      </c>
    </row>
    <row r="47" ht="409.5" spans="1:13">
      <c r="A47" s="1" t="s">
        <v>235</v>
      </c>
      <c r="B47" s="1" t="s">
        <v>13</v>
      </c>
      <c r="C47" s="4" t="s">
        <v>236</v>
      </c>
      <c r="D47" s="1" t="s">
        <v>237</v>
      </c>
      <c r="E47" s="1" t="s">
        <v>238</v>
      </c>
      <c r="F47" s="4" t="s">
        <v>17</v>
      </c>
      <c r="G47" s="1" t="s">
        <v>18</v>
      </c>
      <c r="H47" s="1" t="s">
        <v>19</v>
      </c>
      <c r="I47" s="1" t="s">
        <v>20</v>
      </c>
      <c r="J47" s="1" t="s">
        <v>239</v>
      </c>
      <c r="K47" s="1" t="s">
        <v>22</v>
      </c>
      <c r="L47" s="1" t="str">
        <f>HYPERLINK("https://files.afu.se/Downloads/Transcripts/UFO%20Hub%20(Adnan%20Ademovic)/2021 09 18 - UFO HUB - The Great Awakening   Jean Nolan   UFO HUB %2347_1NCcphRykow - transcript (automated).pdf","Transcript Link")</f>
        <v>Transcript Link</v>
      </c>
      <c r="M47" s="2" t="str">
        <f>HYPERLINK("https://files.afu.se/Downloads/Transcripts/UFO%20Hub%20(Adnan%20Ademovic)/2021 09 18 - UFO HUB - The Great Awakening   Jean Nolan   UFO HUB %2347_1NCcphRykow - transcript (automated).pdf","Transcript Link")</f>
        <v>Transcript Link</v>
      </c>
    </row>
    <row r="48" ht="409.5" spans="1:13">
      <c r="A48" s="1" t="s">
        <v>240</v>
      </c>
      <c r="B48" s="1" t="s">
        <v>13</v>
      </c>
      <c r="C48" s="4" t="s">
        <v>241</v>
      </c>
      <c r="D48" s="1" t="s">
        <v>242</v>
      </c>
      <c r="E48" s="1" t="s">
        <v>243</v>
      </c>
      <c r="F48" s="4" t="s">
        <v>17</v>
      </c>
      <c r="G48" s="1" t="s">
        <v>18</v>
      </c>
      <c r="H48" s="1" t="s">
        <v>19</v>
      </c>
      <c r="I48" s="1" t="s">
        <v>20</v>
      </c>
      <c r="J48" s="1" t="s">
        <v>244</v>
      </c>
      <c r="K48" s="1" t="s">
        <v>22</v>
      </c>
      <c r="L48" s="1" t="str">
        <f>HYPERLINK("https://files.afu.se/Downloads/Transcripts/UFO%20Hub%20(Adnan%20Ademovic)/2021 09 15 - UFO HUB - Open Lines on Telegram   Your Stories, Reviewing NEW and OLD UFO Videos    UFO HUB %2346_xzpyjgewE3g - transcript (automated).pdf","Transcript Link")</f>
        <v>Transcript Link</v>
      </c>
      <c r="M48" s="2" t="str">
        <f>HYPERLINK("https://files.afu.se/Downloads/Transcripts/UFO%20Hub%20(Adnan%20Ademovic)/2021 09 15 - UFO HUB - Open Lines on Telegram   Your Stories, Reviewing NEW and OLD UFO Videos    UFO HUB %2346_xzpyjgewE3g - transcript (automated).pdf","Transcript Link")</f>
        <v>Transcript Link</v>
      </c>
    </row>
    <row r="49" ht="409.5" spans="1:13">
      <c r="A49" s="1" t="s">
        <v>245</v>
      </c>
      <c r="B49" s="1" t="s">
        <v>13</v>
      </c>
      <c r="C49" s="4" t="s">
        <v>246</v>
      </c>
      <c r="D49" s="1" t="s">
        <v>247</v>
      </c>
      <c r="E49" s="1" t="s">
        <v>243</v>
      </c>
      <c r="F49" s="4" t="s">
        <v>17</v>
      </c>
      <c r="G49" s="1" t="s">
        <v>18</v>
      </c>
      <c r="H49" s="1" t="s">
        <v>19</v>
      </c>
      <c r="I49" s="1" t="s">
        <v>20</v>
      </c>
      <c r="J49" s="1" t="s">
        <v>248</v>
      </c>
      <c r="K49" s="1" t="s">
        <v>22</v>
      </c>
      <c r="L49" s="1" t="str">
        <f>HYPERLINK("https://files.afu.se/Downloads/Transcripts/UFO%20Hub%20(Adnan%20Ademovic)/2021 09 08 - UFO HUB - Open Lines on Telegram   Your Stories, E.T. Contact, Earth Changes... Your Thoughts     UFO HUB %2345_cmKyp-etLcA - transcript (automated).pdf","Transcript Link")</f>
        <v>Transcript Link</v>
      </c>
      <c r="M49" s="2" t="str">
        <f>HYPERLINK("https://files.afu.se/Downloads/Transcripts/UFO%20Hub%20(Adnan%20Ademovic)/2021 09 08 - UFO HUB - Open Lines on Telegram   Your Stories, E.T. Contact, Earth Changes... Your Thoughts     UFO HUB %2345_cmKyp-etLcA - transcript (automated).pdf","Transcript Link")</f>
        <v>Transcript Link</v>
      </c>
    </row>
    <row r="50" ht="409.5" spans="1:13">
      <c r="A50" s="1" t="s">
        <v>249</v>
      </c>
      <c r="B50" s="1" t="s">
        <v>13</v>
      </c>
      <c r="C50" s="4" t="s">
        <v>250</v>
      </c>
      <c r="D50" s="1" t="s">
        <v>251</v>
      </c>
      <c r="E50" s="1" t="s">
        <v>252</v>
      </c>
      <c r="F50" s="4" t="s">
        <v>17</v>
      </c>
      <c r="G50" s="1" t="s">
        <v>18</v>
      </c>
      <c r="H50" s="1" t="s">
        <v>19</v>
      </c>
      <c r="I50" s="1" t="s">
        <v>20</v>
      </c>
      <c r="J50" s="1" t="s">
        <v>253</v>
      </c>
      <c r="K50" s="1" t="s">
        <v>22</v>
      </c>
      <c r="L50" s="1" t="str">
        <f>HYPERLINK("https://files.afu.se/Downloads/Transcripts/UFO%20Hub%20(Adnan%20Ademovic)/2021 09 04 - UFO HUB - Robes  A Book of Coming Changes   Penny Kelly   UFO HUB %2344_V99AXEwLNq8 - transcript (automated).pdf","Transcript Link")</f>
        <v>Transcript Link</v>
      </c>
      <c r="M50" s="2" t="str">
        <f>HYPERLINK("https://files.afu.se/Downloads/Transcripts/UFO%20Hub%20(Adnan%20Ademovic)/2021 09 04 - UFO HUB - Robes  A Book of Coming Changes   Penny Kelly   UFO HUB %2344_V99AXEwLNq8 - transcript (automated).pdf","Transcript Link")</f>
        <v>Transcript Link</v>
      </c>
    </row>
    <row r="51" ht="409.5" spans="1:13">
      <c r="A51" s="1" t="s">
        <v>254</v>
      </c>
      <c r="B51" s="1" t="s">
        <v>13</v>
      </c>
      <c r="C51" s="4" t="s">
        <v>255</v>
      </c>
      <c r="D51" s="1" t="s">
        <v>256</v>
      </c>
      <c r="E51" s="1" t="s">
        <v>218</v>
      </c>
      <c r="F51" s="4" t="s">
        <v>17</v>
      </c>
      <c r="G51" s="1" t="s">
        <v>18</v>
      </c>
      <c r="H51" s="1" t="s">
        <v>19</v>
      </c>
      <c r="I51" s="1" t="s">
        <v>20</v>
      </c>
      <c r="J51" s="1" t="s">
        <v>257</v>
      </c>
      <c r="K51" s="1" t="s">
        <v>22</v>
      </c>
      <c r="L51" s="1" t="str">
        <f>HYPERLINK("https://files.afu.se/Downloads/Transcripts/UFO%20Hub%20(Adnan%20Ademovic)/2021 09 01 - UFO HUB - Open Lines on Telegram   15 Min Guest Appearance  Sally Faubion    UFO HUB %2343_DEEQDOfFbWI - transcript (automated).pdf","Transcript Link")</f>
        <v>Transcript Link</v>
      </c>
      <c r="M51" s="2" t="str">
        <f>HYPERLINK("https://files.afu.se/Downloads/Transcripts/UFO%20Hub%20(Adnan%20Ademovic)/2021 09 01 - UFO HUB - Open Lines on Telegram   15 Min Guest Appearance  Sally Faubion    UFO HUB %2343_DEEQDOfFbWI - transcript (automated).pdf","Transcript Link")</f>
        <v>Transcript Link</v>
      </c>
    </row>
    <row r="52" ht="409.5" spans="1:13">
      <c r="A52" s="1" t="s">
        <v>258</v>
      </c>
      <c r="B52" s="1" t="s">
        <v>13</v>
      </c>
      <c r="C52" s="4" t="s">
        <v>259</v>
      </c>
      <c r="D52" s="1" t="s">
        <v>260</v>
      </c>
      <c r="E52" s="1" t="s">
        <v>261</v>
      </c>
      <c r="F52" s="4" t="s">
        <v>17</v>
      </c>
      <c r="G52" s="1" t="s">
        <v>18</v>
      </c>
      <c r="H52" s="1" t="s">
        <v>19</v>
      </c>
      <c r="I52" s="1" t="s">
        <v>20</v>
      </c>
      <c r="J52" s="1" t="s">
        <v>262</v>
      </c>
      <c r="K52" s="1" t="s">
        <v>22</v>
      </c>
      <c r="L52" s="1" t="str">
        <f>HYPERLINK("https://files.afu.se/Downloads/Transcripts/UFO%20Hub%20(Adnan%20Ademovic)/2021 08 28 - UFO HUB - The Extra-Dimensionals  True Tales And Concepts of Alien Visitors   John DeSouza   UFO HUB %2342_5Q_pDPwuetM - transcript (automated).pdf","Transcript Link")</f>
        <v>Transcript Link</v>
      </c>
      <c r="M52" s="2" t="str">
        <f>HYPERLINK("https://files.afu.se/Downloads/Transcripts/UFO%20Hub%20(Adnan%20Ademovic)/2021 08 28 - UFO HUB - The Extra-Dimensionals  True Tales And Concepts of Alien Visitors   John DeSouza   UFO HUB %2342_5Q_pDPwuetM - transcript (automated).pdf","Transcript Link")</f>
        <v>Transcript Link</v>
      </c>
    </row>
    <row r="53" ht="409.5" spans="1:13">
      <c r="A53" s="1" t="s">
        <v>263</v>
      </c>
      <c r="B53" s="1" t="s">
        <v>13</v>
      </c>
      <c r="C53" s="4" t="s">
        <v>264</v>
      </c>
      <c r="D53" s="1" t="s">
        <v>265</v>
      </c>
      <c r="E53" s="1" t="s">
        <v>243</v>
      </c>
      <c r="F53" s="4" t="s">
        <v>17</v>
      </c>
      <c r="G53" s="1" t="s">
        <v>18</v>
      </c>
      <c r="H53" s="1" t="s">
        <v>19</v>
      </c>
      <c r="I53" s="1" t="s">
        <v>20</v>
      </c>
      <c r="J53" s="1" t="s">
        <v>266</v>
      </c>
      <c r="K53" s="1" t="s">
        <v>22</v>
      </c>
      <c r="L53" s="1" t="str">
        <f>HYPERLINK("https://files.afu.se/Downloads/Transcripts/UFO%20Hub%20(Adnan%20Ademovic)/2021 08 25 - UFO HUB - Open Lines on Telegram   Stay Positive BUT Global Enslavement Is Happening   UFO HUB Live Stream %2341_2rsZj6yqK_4 - transcript (automated).pdf","Transcript Link")</f>
        <v>Transcript Link</v>
      </c>
      <c r="M53" s="2" t="str">
        <f>HYPERLINK("https://files.afu.se/Downloads/Transcripts/UFO%20Hub%20(Adnan%20Ademovic)/2021 08 25 - UFO HUB - Open Lines on Telegram   Stay Positive BUT Global Enslavement Is Happening   UFO HUB Live Stream %2341_2rsZj6yqK_4 - transcript (automated).pdf","Transcript Link")</f>
        <v>Transcript Link</v>
      </c>
    </row>
    <row r="54" ht="409.5" spans="1:13">
      <c r="A54" s="1" t="s">
        <v>267</v>
      </c>
      <c r="B54" s="1" t="s">
        <v>13</v>
      </c>
      <c r="C54" s="4" t="s">
        <v>268</v>
      </c>
      <c r="D54" s="1" t="s">
        <v>269</v>
      </c>
      <c r="E54" s="1" t="s">
        <v>270</v>
      </c>
      <c r="F54" s="4" t="s">
        <v>17</v>
      </c>
      <c r="G54" s="1" t="s">
        <v>18</v>
      </c>
      <c r="H54" s="1" t="s">
        <v>19</v>
      </c>
      <c r="I54" s="1" t="s">
        <v>20</v>
      </c>
      <c r="J54" s="1" t="s">
        <v>271</v>
      </c>
      <c r="K54" s="1" t="s">
        <v>22</v>
      </c>
      <c r="L54" s="1" t="str">
        <f>HYPERLINK("https://files.afu.se/Downloads/Transcripts/UFO%20Hub%20(Adnan%20Ademovic)/2021 08 21 - UFO HUB - NASA Never Went to the Moon, Incognito E.T.s and More   Q&amp;A   Brad Johnson   UFO HUB Live Stream %2340_yIMZjE6qZIs - transcript (automated).pdf","Transcript Link")</f>
        <v>Transcript Link</v>
      </c>
      <c r="M54" s="2" t="str">
        <f>HYPERLINK("https://files.afu.se/Downloads/Transcripts/UFO%20Hub%20(Adnan%20Ademovic)/2021 08 21 - UFO HUB - NASA Never Went to the Moon, Incognito E.T.s and More   Q&amp;A   Brad Johnson   UFO HUB Live Stream %2340_yIMZjE6qZIs - transcript (automated).pdf","Transcript Link")</f>
        <v>Transcript Link</v>
      </c>
    </row>
    <row r="55" ht="409.5" spans="1:13">
      <c r="A55" s="1" t="s">
        <v>272</v>
      </c>
      <c r="B55" s="1" t="s">
        <v>13</v>
      </c>
      <c r="C55" s="4" t="s">
        <v>273</v>
      </c>
      <c r="D55" s="1" t="s">
        <v>274</v>
      </c>
      <c r="E55" s="1" t="s">
        <v>243</v>
      </c>
      <c r="F55" s="4" t="s">
        <v>17</v>
      </c>
      <c r="G55" s="1" t="s">
        <v>18</v>
      </c>
      <c r="H55" s="1" t="s">
        <v>19</v>
      </c>
      <c r="I55" s="1" t="s">
        <v>20</v>
      </c>
      <c r="J55" s="1" t="s">
        <v>275</v>
      </c>
      <c r="K55" s="1" t="s">
        <v>22</v>
      </c>
      <c r="L55" s="1" t="str">
        <f>HYPERLINK("https://files.afu.se/Downloads/Transcripts/UFO%20Hub%20(Adnan%20Ademovic)/2021 08 18 - UFO HUB - Open Lines on Telegram   Topic  UFO Community Fracture, META EXP Update   UFO HUB Live Stream %2339_PZU57LT2-qY - transcript (automated).pdf","Transcript Link")</f>
        <v>Transcript Link</v>
      </c>
      <c r="M55" s="2" t="str">
        <f>HYPERLINK("https://files.afu.se/Downloads/Transcripts/UFO%20Hub%20(Adnan%20Ademovic)/2021 08 18 - UFO HUB - Open Lines on Telegram   Topic  UFO Community Fracture, META EXP Update   UFO HUB Live Stream %2339_PZU57LT2-qY - transcript (automated).pdf","Transcript Link")</f>
        <v>Transcript Link</v>
      </c>
    </row>
    <row r="56" ht="409.5" spans="1:13">
      <c r="A56" s="1" t="s">
        <v>276</v>
      </c>
      <c r="B56" s="1" t="s">
        <v>13</v>
      </c>
      <c r="C56" s="4" t="s">
        <v>277</v>
      </c>
      <c r="D56" s="1" t="s">
        <v>278</v>
      </c>
      <c r="E56" s="1" t="s">
        <v>243</v>
      </c>
      <c r="F56" s="4" t="s">
        <v>17</v>
      </c>
      <c r="G56" s="1" t="s">
        <v>18</v>
      </c>
      <c r="H56" s="1" t="s">
        <v>19</v>
      </c>
      <c r="I56" s="1" t="s">
        <v>20</v>
      </c>
      <c r="J56" s="1" t="s">
        <v>279</v>
      </c>
      <c r="K56" s="1" t="s">
        <v>22</v>
      </c>
      <c r="L56" s="1" t="str">
        <f>HYPERLINK("https://files.afu.se/Downloads/Transcripts/UFO%20Hub%20(Adnan%20Ademovic)/2021 08 11 - UFO HUB - Open Lines on Telegram   Topic  Let's Do A Metaphysical Experiment   UFO HUB Live Stream %2337_Q90RdkXmLmA - transcript (automated).pdf","Transcript Link")</f>
        <v>Transcript Link</v>
      </c>
      <c r="M56" s="2" t="str">
        <f>HYPERLINK("https://files.afu.se/Downloads/Transcripts/UFO%20Hub%20(Adnan%20Ademovic)/2021 08 11 - UFO HUB - Open Lines on Telegram   Topic  Let's Do A Metaphysical Experiment   UFO HUB Live Stream %2337_Q90RdkXmLmA - transcript (automated).pdf","Transcript Link")</f>
        <v>Transcript Link</v>
      </c>
    </row>
    <row r="57" ht="409.5" spans="1:13">
      <c r="A57" s="1" t="s">
        <v>280</v>
      </c>
      <c r="B57" s="1" t="s">
        <v>13</v>
      </c>
      <c r="C57" s="4" t="s">
        <v>281</v>
      </c>
      <c r="D57" s="1" t="s">
        <v>282</v>
      </c>
      <c r="E57" s="1" t="s">
        <v>283</v>
      </c>
      <c r="F57" s="4" t="s">
        <v>17</v>
      </c>
      <c r="G57" s="1" t="s">
        <v>18</v>
      </c>
      <c r="H57" s="1" t="s">
        <v>19</v>
      </c>
      <c r="I57" s="1" t="s">
        <v>20</v>
      </c>
      <c r="J57" s="1" t="s">
        <v>284</v>
      </c>
      <c r="K57" s="1" t="s">
        <v>22</v>
      </c>
      <c r="L57" s="1" t="str">
        <f>HYPERLINK("https://files.afu.se/Downloads/Transcripts/UFO%20Hub%20(Adnan%20Ademovic)/2021 08 06 - UFO HUB - E.T. Contact, Government Control and More   Q&amp;A   Sherry Wilde   UFO HUB Live Stream %2336_IyrntAQE4nU - transcript (automated).pdf","Transcript Link")</f>
        <v>Transcript Link</v>
      </c>
      <c r="M57" s="2" t="str">
        <f>HYPERLINK("https://files.afu.se/Downloads/Transcripts/UFO%20Hub%20(Adnan%20Ademovic)/2021 08 06 - UFO HUB - E.T. Contact, Government Control and More   Q&amp;A   Sherry Wilde   UFO HUB Live Stream %2336_IyrntAQE4nU - transcript (automated).pdf","Transcript Link")</f>
        <v>Transcript Link</v>
      </c>
    </row>
    <row r="58" ht="409.5" spans="1:13">
      <c r="A58" s="1" t="s">
        <v>285</v>
      </c>
      <c r="B58" s="1" t="s">
        <v>13</v>
      </c>
      <c r="C58" s="4" t="s">
        <v>286</v>
      </c>
      <c r="D58" s="1" t="s">
        <v>287</v>
      </c>
      <c r="E58" s="1" t="s">
        <v>288</v>
      </c>
      <c r="F58" s="4" t="s">
        <v>17</v>
      </c>
      <c r="G58" s="1" t="s">
        <v>18</v>
      </c>
      <c r="H58" s="1" t="s">
        <v>19</v>
      </c>
      <c r="I58" s="1" t="s">
        <v>20</v>
      </c>
      <c r="J58" s="1" t="s">
        <v>289</v>
      </c>
      <c r="K58" s="1" t="s">
        <v>22</v>
      </c>
      <c r="L58" s="1" t="str">
        <f>HYPERLINK("https://files.afu.se/Downloads/Transcripts/UFO%20Hub%20(Adnan%20Ademovic)/2021 08 04 - UFO HUB - Open Lines on Telegram  Topic  Shape Shifting UFO, New SHOWTIME UFO DOC   UFO HUB Live Stream %2335_JbS-jimiZWs - transcript (automated).pdf","Transcript Link")</f>
        <v>Transcript Link</v>
      </c>
      <c r="M58" s="2" t="str">
        <f>HYPERLINK("https://files.afu.se/Downloads/Transcripts/UFO%20Hub%20(Adnan%20Ademovic)/2021 08 04 - UFO HUB - Open Lines on Telegram  Topic  Shape Shifting UFO, New SHOWTIME UFO DOC   UFO HUB Live Stream %2335_JbS-jimiZWs - transcript (automated).pdf","Transcript Link")</f>
        <v>Transcript Link</v>
      </c>
    </row>
    <row r="59" ht="409.5" spans="1:13">
      <c r="A59" s="1" t="s">
        <v>290</v>
      </c>
      <c r="B59" s="1" t="s">
        <v>13</v>
      </c>
      <c r="C59" s="4" t="s">
        <v>291</v>
      </c>
      <c r="D59" s="1" t="s">
        <v>292</v>
      </c>
      <c r="E59" s="1" t="s">
        <v>293</v>
      </c>
      <c r="F59" s="4" t="s">
        <v>17</v>
      </c>
      <c r="G59" s="1" t="s">
        <v>18</v>
      </c>
      <c r="H59" s="1" t="s">
        <v>19</v>
      </c>
      <c r="I59" s="1" t="s">
        <v>20</v>
      </c>
      <c r="J59" s="1" t="s">
        <v>294</v>
      </c>
      <c r="K59" s="1" t="s">
        <v>22</v>
      </c>
      <c r="L59" s="1" t="str">
        <f>HYPERLINK("https://files.afu.se/Downloads/Transcripts/UFO%20Hub%20(Adnan%20Ademovic)/2021 07 31 - UFO HUB - Near Death Experiences, UFOs, Sasquatch and More   Q&amp;A   Dr. Melinda Greer   UFO HUB Live Stream %2334_BNRDY3JWP6E - transcript (automated).pdf","Transcript Link")</f>
        <v>Transcript Link</v>
      </c>
      <c r="M59" s="2" t="str">
        <f>HYPERLINK("https://files.afu.se/Downloads/Transcripts/UFO%20Hub%20(Adnan%20Ademovic)/2021 07 31 - UFO HUB - Near Death Experiences, UFOs, Sasquatch and More   Q&amp;A   Dr. Melinda Greer   UFO HUB Live Stream %2334_BNRDY3JWP6E - transcript (automated).pdf","Transcript Link")</f>
        <v>Transcript Link</v>
      </c>
    </row>
    <row r="60" ht="409.5" spans="1:13">
      <c r="A60" s="1" t="s">
        <v>295</v>
      </c>
      <c r="B60" s="1" t="s">
        <v>13</v>
      </c>
      <c r="C60" s="4" t="s">
        <v>296</v>
      </c>
      <c r="D60" s="1" t="s">
        <v>297</v>
      </c>
      <c r="E60" s="1" t="s">
        <v>298</v>
      </c>
      <c r="F60" s="4" t="s">
        <v>17</v>
      </c>
      <c r="G60" s="1" t="s">
        <v>18</v>
      </c>
      <c r="H60" s="1" t="s">
        <v>19</v>
      </c>
      <c r="I60" s="1" t="s">
        <v>20</v>
      </c>
      <c r="J60" s="1" t="s">
        <v>299</v>
      </c>
      <c r="K60" s="1" t="s">
        <v>22</v>
      </c>
      <c r="L60" s="1" t="str">
        <f>HYPERLINK("https://files.afu.se/Downloads/Transcripts/UFO%20Hub%20(Adnan%20Ademovic)/2021 07 24 - UFO HUB - Numerology and More   Q&amp;A   Sally Faubion   UFO HUB Live Stream %2333_sefamMX9kak - transcript (automated).pdf","Transcript Link")</f>
        <v>Transcript Link</v>
      </c>
      <c r="M60" s="2" t="str">
        <f>HYPERLINK("https://files.afu.se/Downloads/Transcripts/UFO%20Hub%20(Adnan%20Ademovic)/2021 07 24 - UFO HUB - Numerology and More   Q&amp;A   Sally Faubion   UFO HUB Live Stream %2333_sefamMX9kak - transcript (automated).pdf","Transcript Link")</f>
        <v>Transcript Link</v>
      </c>
    </row>
    <row r="61" ht="409.5" spans="1:13">
      <c r="A61" s="1" t="s">
        <v>300</v>
      </c>
      <c r="B61" s="1" t="s">
        <v>13</v>
      </c>
      <c r="C61" s="4" t="s">
        <v>301</v>
      </c>
      <c r="D61" s="1" t="s">
        <v>302</v>
      </c>
      <c r="E61" s="1" t="s">
        <v>243</v>
      </c>
      <c r="F61" s="4" t="s">
        <v>17</v>
      </c>
      <c r="G61" s="1" t="s">
        <v>18</v>
      </c>
      <c r="H61" s="1" t="s">
        <v>19</v>
      </c>
      <c r="I61" s="1" t="s">
        <v>20</v>
      </c>
      <c r="J61" s="1" t="s">
        <v>303</v>
      </c>
      <c r="K61" s="1" t="s">
        <v>22</v>
      </c>
      <c r="L61" s="1" t="str">
        <f>HYPERLINK("https://files.afu.se/Downloads/Transcripts/UFO%20Hub%20(Adnan%20Ademovic)/2021 07 21 - UFO HUB - Open Lines on Telegram   Topic  The Problem with A V UFO Proof   UFO HUB Live Stream %2332_0UOam2q860g - transcript (automated).pdf","Transcript Link")</f>
        <v>Transcript Link</v>
      </c>
      <c r="M61" s="2" t="str">
        <f>HYPERLINK("https://files.afu.se/Downloads/Transcripts/UFO%20Hub%20(Adnan%20Ademovic)/2021 07 21 - UFO HUB - Open Lines on Telegram   Topic  The Problem with A V UFO Proof   UFO HUB Live Stream %2332_0UOam2q860g - transcript (automated).pdf","Transcript Link")</f>
        <v>Transcript Link</v>
      </c>
    </row>
    <row r="62" ht="409.5" spans="1:13">
      <c r="A62" s="1" t="s">
        <v>304</v>
      </c>
      <c r="B62" s="1" t="s">
        <v>13</v>
      </c>
      <c r="C62" s="4" t="s">
        <v>305</v>
      </c>
      <c r="D62" s="1" t="s">
        <v>306</v>
      </c>
      <c r="E62" s="1" t="s">
        <v>307</v>
      </c>
      <c r="F62" s="4" t="s">
        <v>17</v>
      </c>
      <c r="G62" s="1" t="s">
        <v>18</v>
      </c>
      <c r="H62" s="1" t="s">
        <v>19</v>
      </c>
      <c r="I62" s="1" t="s">
        <v>20</v>
      </c>
      <c r="J62" s="1" t="s">
        <v>308</v>
      </c>
      <c r="K62" s="1" t="s">
        <v>22</v>
      </c>
      <c r="L62" s="1" t="str">
        <f>HYPERLINK("https://files.afu.se/Downloads/Transcripts/UFO%20Hub%20(Adnan%20Ademovic)/2021 07 20 - UFO HUB - Questions &amp; Answers with George Noory   UFO HUB Live Stream %2331_KhfYR-F4lPk - transcript (automated).pdf","Transcript Link")</f>
        <v>Transcript Link</v>
      </c>
      <c r="M62" s="2" t="str">
        <f>HYPERLINK("https://files.afu.se/Downloads/Transcripts/UFO%20Hub%20(Adnan%20Ademovic)/2021 07 20 - UFO HUB - Questions &amp; Answers with George Noory   UFO HUB Live Stream %2331_KhfYR-F4lPk - transcript (automated).pdf","Transcript Link")</f>
        <v>Transcript Link</v>
      </c>
    </row>
    <row r="63" ht="409.5" spans="1:13">
      <c r="A63" s="1" t="s">
        <v>309</v>
      </c>
      <c r="B63" s="1" t="s">
        <v>13</v>
      </c>
      <c r="C63" s="4" t="s">
        <v>310</v>
      </c>
      <c r="D63" s="1" t="s">
        <v>311</v>
      </c>
      <c r="E63" s="1" t="s">
        <v>243</v>
      </c>
      <c r="F63" s="4" t="s">
        <v>17</v>
      </c>
      <c r="G63" s="1" t="s">
        <v>18</v>
      </c>
      <c r="H63" s="1" t="s">
        <v>19</v>
      </c>
      <c r="I63" s="1" t="s">
        <v>20</v>
      </c>
      <c r="J63" s="1" t="s">
        <v>312</v>
      </c>
      <c r="K63" s="1" t="s">
        <v>22</v>
      </c>
      <c r="L63" s="1" t="str">
        <f>HYPERLINK("https://files.afu.se/Downloads/Transcripts/UFO%20Hub%20(Adnan%20Ademovic)/2021 07 15 - UFO HUB - Open Lines on Telegram   Topic  Your Reality IS A Different Dimension   UFO HUB Live Stream %2330_i_ZLJAqfmaQ - transcript (automated).pdf","Transcript Link")</f>
        <v>Transcript Link</v>
      </c>
      <c r="M63" s="2" t="str">
        <f>HYPERLINK("https://files.afu.se/Downloads/Transcripts/UFO%20Hub%20(Adnan%20Ademovic)/2021 07 15 - UFO HUB - Open Lines on Telegram   Topic  Your Reality IS A Different Dimension   UFO HUB Live Stream %2330_i_ZLJAqfmaQ - transcript (automated).pdf","Transcript Link")</f>
        <v>Transcript Link</v>
      </c>
    </row>
    <row r="64" ht="409.5" spans="1:13">
      <c r="A64" s="1" t="s">
        <v>313</v>
      </c>
      <c r="B64" s="1" t="s">
        <v>13</v>
      </c>
      <c r="C64" s="4" t="s">
        <v>314</v>
      </c>
      <c r="D64" s="1" t="s">
        <v>315</v>
      </c>
      <c r="E64" s="1" t="s">
        <v>270</v>
      </c>
      <c r="F64" s="4" t="s">
        <v>17</v>
      </c>
      <c r="G64" s="1" t="s">
        <v>18</v>
      </c>
      <c r="H64" s="1" t="s">
        <v>19</v>
      </c>
      <c r="I64" s="1" t="s">
        <v>20</v>
      </c>
      <c r="J64" s="1" t="s">
        <v>316</v>
      </c>
      <c r="K64" s="1" t="s">
        <v>22</v>
      </c>
      <c r="L64" s="1" t="str">
        <f>HYPERLINK("https://files.afu.se/Downloads/Transcripts/UFO%20Hub%20(Adnan%20Ademovic)/2021 07 10 - UFO HUB - Inner E.T. Communication and More   Q&amp;A   Brad Johnson   UFO HUB Live Stream %2329_ykwf_ZOasM4 - transcript (automated).pdf","Transcript Link")</f>
        <v>Transcript Link</v>
      </c>
      <c r="M64" s="2" t="str">
        <f>HYPERLINK("https://files.afu.se/Downloads/Transcripts/UFO%20Hub%20(Adnan%20Ademovic)/2021 07 10 - UFO HUB - Inner E.T. Communication and More   Q&amp;A   Brad Johnson   UFO HUB Live Stream %2329_ykwf_ZOasM4 - transcript (automated).pdf","Transcript Link")</f>
        <v>Transcript Link</v>
      </c>
    </row>
    <row r="65" ht="409.5" spans="1:13">
      <c r="A65" s="1" t="s">
        <v>317</v>
      </c>
      <c r="B65" s="1" t="s">
        <v>13</v>
      </c>
      <c r="C65" s="4" t="s">
        <v>318</v>
      </c>
      <c r="D65" s="1" t="s">
        <v>319</v>
      </c>
      <c r="E65" s="1" t="s">
        <v>243</v>
      </c>
      <c r="F65" s="4" t="s">
        <v>17</v>
      </c>
      <c r="G65" s="1" t="s">
        <v>18</v>
      </c>
      <c r="H65" s="1" t="s">
        <v>19</v>
      </c>
      <c r="I65" s="1" t="s">
        <v>20</v>
      </c>
      <c r="J65" s="1" t="s">
        <v>320</v>
      </c>
      <c r="K65" s="1" t="s">
        <v>22</v>
      </c>
      <c r="L65" s="1" t="str">
        <f>HYPERLINK("https://files.afu.se/Downloads/Transcripts/UFO%20Hub%20(Adnan%20Ademovic)/2021 07 07 - UFO HUB - Open Lines on Telegram   Topic  UFO Fearmongering... DON'T BUY INTO IT   UFO HUB Live Stream %2328_Q4M4piARYFI - transcript (automated).pdf","Transcript Link")</f>
        <v>Transcript Link</v>
      </c>
      <c r="M65" s="2" t="str">
        <f>HYPERLINK("https://files.afu.se/Downloads/Transcripts/UFO%20Hub%20(Adnan%20Ademovic)/2021 07 07 - UFO HUB - Open Lines on Telegram   Topic  UFO Fearmongering... DON'T BUY INTO IT   UFO HUB Live Stream %2328_Q4M4piARYFI - transcript (automated).pdf","Transcript Link")</f>
        <v>Transcript Link</v>
      </c>
    </row>
    <row r="66" ht="409.5" spans="1:13">
      <c r="A66" s="1" t="s">
        <v>321</v>
      </c>
      <c r="B66" s="1" t="s">
        <v>13</v>
      </c>
      <c r="C66" s="4" t="s">
        <v>322</v>
      </c>
      <c r="D66" s="1" t="s">
        <v>323</v>
      </c>
      <c r="E66" s="1" t="s">
        <v>243</v>
      </c>
      <c r="F66" s="4" t="s">
        <v>17</v>
      </c>
      <c r="G66" s="1" t="s">
        <v>18</v>
      </c>
      <c r="H66" s="1" t="s">
        <v>19</v>
      </c>
      <c r="I66" s="1" t="s">
        <v>20</v>
      </c>
      <c r="J66" s="1" t="s">
        <v>324</v>
      </c>
      <c r="K66" s="1" t="s">
        <v>22</v>
      </c>
      <c r="L66" s="1" t="str">
        <f>HYPERLINK("https://files.afu.se/Downloads/Transcripts/UFO%20Hub%20(Adnan%20Ademovic)/2021 06 30 - UFO HUB - Open Lines on Telegram   Topic  Your Thoughts on the UFO Report   UFO HUB Live Stream %2326_hRWZJFGGCFY - transcript (automated).pdf","Transcript Link")</f>
        <v>Transcript Link</v>
      </c>
      <c r="M66" s="2" t="str">
        <f>HYPERLINK("https://files.afu.se/Downloads/Transcripts/UFO%20Hub%20(Adnan%20Ademovic)/2021 06 30 - UFO HUB - Open Lines on Telegram   Topic  Your Thoughts on the UFO Report   UFO HUB Live Stream %2326_hRWZJFGGCFY - transcript (automated).pdf","Transcript Link")</f>
        <v>Transcript Link</v>
      </c>
    </row>
    <row r="67" ht="409.5" spans="1:13">
      <c r="A67" s="1" t="s">
        <v>325</v>
      </c>
      <c r="B67" s="1" t="s">
        <v>13</v>
      </c>
      <c r="C67" s="4" t="s">
        <v>326</v>
      </c>
      <c r="D67" s="1" t="s">
        <v>327</v>
      </c>
      <c r="E67" s="1" t="s">
        <v>328</v>
      </c>
      <c r="F67" s="4" t="s">
        <v>17</v>
      </c>
      <c r="G67" s="1" t="s">
        <v>18</v>
      </c>
      <c r="H67" s="1" t="s">
        <v>19</v>
      </c>
      <c r="I67" s="1" t="s">
        <v>20</v>
      </c>
      <c r="J67" s="1" t="s">
        <v>329</v>
      </c>
      <c r="K67" s="1" t="s">
        <v>22</v>
      </c>
      <c r="L67" s="1" t="str">
        <f>HYPERLINK("https://files.afu.se/Downloads/Transcripts/UFO%20Hub%20(Adnan%20Ademovic)/2021 06 25 - UFO HUB - Extraordinary Contact  LBI PART 2   UFO Report IS IN   Q&amp;A   Debra Kauble   UFO HUB Live Stream %2325_B1zPa51gU2s - transcript (automated).pdf","Transcript Link")</f>
        <v>Transcript Link</v>
      </c>
      <c r="M67" s="2" t="str">
        <f>HYPERLINK("https://files.afu.se/Downloads/Transcripts/UFO%20Hub%20(Adnan%20Ademovic)/2021 06 25 - UFO HUB - Extraordinary Contact  LBI PART 2   UFO Report IS IN   Q&amp;A   Debra Kauble   UFO HUB Live Stream %2325_B1zPa51gU2s - transcript (automated).pdf","Transcript Link")</f>
        <v>Transcript Link</v>
      </c>
    </row>
    <row r="68" ht="409.5" spans="1:13">
      <c r="A68" s="1" t="s">
        <v>330</v>
      </c>
      <c r="B68" s="1" t="s">
        <v>13</v>
      </c>
      <c r="C68" s="4" t="s">
        <v>331</v>
      </c>
      <c r="D68" s="1" t="s">
        <v>332</v>
      </c>
      <c r="E68" s="1" t="s">
        <v>333</v>
      </c>
      <c r="F68" s="4" t="s">
        <v>17</v>
      </c>
      <c r="G68" s="1" t="s">
        <v>18</v>
      </c>
      <c r="H68" s="1" t="s">
        <v>19</v>
      </c>
      <c r="I68" s="1" t="s">
        <v>20</v>
      </c>
      <c r="J68" s="1" t="s">
        <v>334</v>
      </c>
      <c r="K68" s="1" t="s">
        <v>22</v>
      </c>
      <c r="L68" s="1" t="str">
        <f>HYPERLINK("https://files.afu.se/Downloads/Transcripts/UFO%20Hub%20(Adnan%20Ademovic)/2021 06 19 - UFO HUB - Astrology, Numerology, Palmistry and More   Q&amp;A   Kathryn Andries   UFO HUB Live Stream %2324_AOsmuQ2XVw0 - transcript (automated).pdf","Transcript Link")</f>
        <v>Transcript Link</v>
      </c>
      <c r="M68" s="2" t="str">
        <f>HYPERLINK("https://files.afu.se/Downloads/Transcripts/UFO%20Hub%20(Adnan%20Ademovic)/2021 06 19 - UFO HUB - Astrology, Numerology, Palmistry and More   Q&amp;A   Kathryn Andries   UFO HUB Live Stream %2324_AOsmuQ2XVw0 - transcript (automated).pdf","Transcript Link")</f>
        <v>Transcript Link</v>
      </c>
    </row>
    <row r="69" ht="409.5" spans="1:13">
      <c r="A69" s="1" t="s">
        <v>335</v>
      </c>
      <c r="B69" s="1" t="s">
        <v>13</v>
      </c>
      <c r="C69" s="4" t="s">
        <v>336</v>
      </c>
      <c r="D69" s="1" t="s">
        <v>337</v>
      </c>
      <c r="E69" s="1" t="s">
        <v>243</v>
      </c>
      <c r="F69" s="4" t="s">
        <v>17</v>
      </c>
      <c r="G69" s="1" t="s">
        <v>18</v>
      </c>
      <c r="H69" s="1" t="s">
        <v>19</v>
      </c>
      <c r="I69" s="1" t="s">
        <v>20</v>
      </c>
      <c r="J69" s="1" t="s">
        <v>338</v>
      </c>
      <c r="K69" s="1" t="s">
        <v>22</v>
      </c>
      <c r="L69" s="1" t="str">
        <f>HYPERLINK("https://files.afu.se/Downloads/Transcripts/UFO%20Hub%20(Adnan%20Ademovic)/2021 06 16 - UFO HUB - Open Lines on Telegram   Topic  Remembering Experiences You Never Had   UFO HUB Live Stream %2323_q-kvSOmcqkI - transcript (automated).pdf","Transcript Link")</f>
        <v>Transcript Link</v>
      </c>
      <c r="M69" s="2" t="str">
        <f>HYPERLINK("https://files.afu.se/Downloads/Transcripts/UFO%20Hub%20(Adnan%20Ademovic)/2021 06 16 - UFO HUB - Open Lines on Telegram   Topic  Remembering Experiences You Never Had   UFO HUB Live Stream %2323_q-kvSOmcqkI - transcript (automated).pdf","Transcript Link")</f>
        <v>Transcript Link</v>
      </c>
    </row>
    <row r="70" ht="409.5" spans="1:13">
      <c r="A70" s="1" t="s">
        <v>339</v>
      </c>
      <c r="B70" s="1" t="s">
        <v>13</v>
      </c>
      <c r="C70" s="4" t="s">
        <v>340</v>
      </c>
      <c r="D70" s="1" t="s">
        <v>341</v>
      </c>
      <c r="E70" s="1" t="s">
        <v>342</v>
      </c>
      <c r="F70" s="4" t="s">
        <v>17</v>
      </c>
      <c r="G70" s="1" t="s">
        <v>18</v>
      </c>
      <c r="H70" s="1" t="s">
        <v>19</v>
      </c>
      <c r="I70" s="1" t="s">
        <v>20</v>
      </c>
      <c r="J70" s="1" t="s">
        <v>343</v>
      </c>
      <c r="K70" s="1" t="s">
        <v>22</v>
      </c>
      <c r="L70" s="1" t="str">
        <f>HYPERLINK("https://files.afu.se/Downloads/Transcripts/UFO%20Hub%20(Adnan%20Ademovic)/2021 06 11 - UFO HUB - The SASQUATCH - Interdimensional Connection   Q&amp;A   Kewaunee Lapseritis   UFO HUB Live Stream %2322_H_JWS4zPC3k - transcript (automated).pdf","Transcript Link")</f>
        <v>Transcript Link</v>
      </c>
      <c r="M70" s="2" t="str">
        <f>HYPERLINK("https://files.afu.se/Downloads/Transcripts/UFO%20Hub%20(Adnan%20Ademovic)/2021 06 11 - UFO HUB - The SASQUATCH - Interdimensional Connection   Q&amp;A   Kewaunee Lapseritis   UFO HUB Live Stream %2322_H_JWS4zPC3k - transcript (automated).pdf","Transcript Link")</f>
        <v>Transcript Link</v>
      </c>
    </row>
    <row r="71" ht="409.5" spans="1:13">
      <c r="A71" s="1" t="s">
        <v>344</v>
      </c>
      <c r="B71" s="1" t="s">
        <v>13</v>
      </c>
      <c r="C71" s="4" t="s">
        <v>345</v>
      </c>
      <c r="D71" s="1" t="s">
        <v>346</v>
      </c>
      <c r="E71" s="1" t="s">
        <v>243</v>
      </c>
      <c r="F71" s="4" t="s">
        <v>17</v>
      </c>
      <c r="G71" s="1" t="s">
        <v>18</v>
      </c>
      <c r="H71" s="1" t="s">
        <v>19</v>
      </c>
      <c r="I71" s="1" t="s">
        <v>20</v>
      </c>
      <c r="J71" s="1" t="s">
        <v>347</v>
      </c>
      <c r="K71" s="1" t="s">
        <v>22</v>
      </c>
      <c r="L71" s="1" t="str">
        <f>HYPERLINK("https://files.afu.se/Downloads/Transcripts/UFO%20Hub%20(Adnan%20Ademovic)/2021 06 09 - UFO HUB - I'M BACK, Open Lines on Telegram   Where is the UFO Report    UFO HUB Live Stream %2321_IrC1k6nMgUY - transcript (automated).pdf","Transcript Link")</f>
        <v>Transcript Link</v>
      </c>
      <c r="M71" s="2" t="str">
        <f>HYPERLINK("https://files.afu.se/Downloads/Transcripts/UFO%20Hub%20(Adnan%20Ademovic)/2021 06 09 - UFO HUB - I'M BACK, Open Lines on Telegram   Where is the UFO Report    UFO HUB Live Stream %2321_IrC1k6nMgUY - transcript (automated).pdf","Transcript Link")</f>
        <v>Transcript Link</v>
      </c>
    </row>
    <row r="72" ht="409.5" spans="1:13">
      <c r="A72" s="1" t="s">
        <v>348</v>
      </c>
      <c r="B72" s="1" t="s">
        <v>13</v>
      </c>
      <c r="C72" s="4" t="s">
        <v>349</v>
      </c>
      <c r="D72" s="1" t="s">
        <v>350</v>
      </c>
      <c r="E72" s="1" t="s">
        <v>351</v>
      </c>
      <c r="F72" s="4" t="s">
        <v>17</v>
      </c>
      <c r="G72" s="1" t="s">
        <v>18</v>
      </c>
      <c r="H72" s="1" t="s">
        <v>19</v>
      </c>
      <c r="I72" s="1" t="s">
        <v>20</v>
      </c>
      <c r="J72" s="1" t="s">
        <v>352</v>
      </c>
      <c r="K72" s="1" t="s">
        <v>22</v>
      </c>
      <c r="L72" s="1" t="str">
        <f>HYPERLINK("https://files.afu.se/Downloads/Transcripts/UFO%20Hub%20(Adnan%20Ademovic)/2021 05 22 - UFO HUB - Who Are The SASQUATCH PART 2    Q&amp;A   Cindy Carter   UFO HUB Live Stream %2320_jdbPk6cZhBs - transcript (automated).pdf","Transcript Link")</f>
        <v>Transcript Link</v>
      </c>
      <c r="M72" s="2" t="str">
        <f>HYPERLINK("https://files.afu.se/Downloads/Transcripts/UFO%20Hub%20(Adnan%20Ademovic)/2021 05 22 - UFO HUB - Who Are The SASQUATCH PART 2    Q&amp;A   Cindy Carter   UFO HUB Live Stream %2320_jdbPk6cZhBs - transcript (automated).pdf","Transcript Link")</f>
        <v>Transcript Link</v>
      </c>
    </row>
    <row r="73" ht="409.5" spans="1:13">
      <c r="A73" s="1" t="s">
        <v>353</v>
      </c>
      <c r="B73" s="1" t="s">
        <v>13</v>
      </c>
      <c r="C73" s="4" t="s">
        <v>354</v>
      </c>
      <c r="D73" s="1" t="s">
        <v>355</v>
      </c>
      <c r="E73" s="1" t="s">
        <v>243</v>
      </c>
      <c r="F73" s="4" t="s">
        <v>17</v>
      </c>
      <c r="G73" s="1" t="s">
        <v>18</v>
      </c>
      <c r="H73" s="1" t="s">
        <v>19</v>
      </c>
      <c r="I73" s="1" t="s">
        <v>20</v>
      </c>
      <c r="J73" s="1" t="s">
        <v>356</v>
      </c>
      <c r="K73" s="1" t="s">
        <v>22</v>
      </c>
      <c r="L73" s="1" t="str">
        <f>HYPERLINK("https://files.afu.se/Downloads/Transcripts/UFO%20Hub%20(Adnan%20Ademovic)/2021 05 20 - UFO HUB - Open Lines on Telegram   Topic  Illusion of Power (No Guest)   UFO HUB Live Stream %2319_ifKzo8UnotQ - transcript (automated).pdf","Transcript Link")</f>
        <v>Transcript Link</v>
      </c>
      <c r="M73" s="2" t="str">
        <f>HYPERLINK("https://files.afu.se/Downloads/Transcripts/UFO%20Hub%20(Adnan%20Ademovic)/2021 05 20 - UFO HUB - Open Lines on Telegram   Topic  Illusion of Power (No Guest)   UFO HUB Live Stream %2319_ifKzo8UnotQ - transcript (automated).pdf","Transcript Link")</f>
        <v>Transcript Link</v>
      </c>
    </row>
    <row r="74" ht="409.5" spans="1:13">
      <c r="A74" s="1" t="s">
        <v>357</v>
      </c>
      <c r="B74" s="1" t="s">
        <v>13</v>
      </c>
      <c r="C74" s="4" t="s">
        <v>358</v>
      </c>
      <c r="D74" s="1" t="s">
        <v>359</v>
      </c>
      <c r="E74" s="1" t="s">
        <v>351</v>
      </c>
      <c r="F74" s="4" t="s">
        <v>17</v>
      </c>
      <c r="G74" s="1" t="s">
        <v>18</v>
      </c>
      <c r="H74" s="1" t="s">
        <v>19</v>
      </c>
      <c r="I74" s="1" t="s">
        <v>20</v>
      </c>
      <c r="J74" s="1" t="s">
        <v>360</v>
      </c>
      <c r="K74" s="1" t="s">
        <v>22</v>
      </c>
      <c r="L74" s="1" t="str">
        <f>HYPERLINK("https://files.afu.se/Downloads/Transcripts/UFO%20Hub%20(Adnan%20Ademovic)/2021 05 15 - UFO HUB - Who Are The SASQUATCH and More    Q&amp;A   Cindy Carter   UFO HUB Live Stream %2318_lEQ0a5hedGg - transcript (automated).pdf","Transcript Link")</f>
        <v>Transcript Link</v>
      </c>
      <c r="M74" s="2" t="str">
        <f>HYPERLINK("https://files.afu.se/Downloads/Transcripts/UFO%20Hub%20(Adnan%20Ademovic)/2021 05 15 - UFO HUB - Who Are The SASQUATCH and More    Q&amp;A   Cindy Carter   UFO HUB Live Stream %2318_lEQ0a5hedGg - transcript (automated).pdf","Transcript Link")</f>
        <v>Transcript Link</v>
      </c>
    </row>
    <row r="75" ht="409.5" spans="1:13">
      <c r="A75" s="1" t="s">
        <v>361</v>
      </c>
      <c r="B75" s="1" t="s">
        <v>13</v>
      </c>
      <c r="C75" s="4" t="s">
        <v>362</v>
      </c>
      <c r="D75" s="1" t="s">
        <v>363</v>
      </c>
      <c r="E75" s="1" t="s">
        <v>243</v>
      </c>
      <c r="F75" s="4" t="s">
        <v>17</v>
      </c>
      <c r="G75" s="1" t="s">
        <v>18</v>
      </c>
      <c r="H75" s="1" t="s">
        <v>19</v>
      </c>
      <c r="I75" s="1" t="s">
        <v>20</v>
      </c>
      <c r="J75" s="1" t="s">
        <v>364</v>
      </c>
      <c r="K75" s="1" t="s">
        <v>22</v>
      </c>
      <c r="L75" s="1" t="str">
        <f>HYPERLINK("https://files.afu.se/Downloads/Transcripts/UFO%20Hub%20(Adnan%20Ademovic)/2021 05 13 - UFO HUB - Open Lines on Telegram   Topic  Don't Be Misled (No Guest)   UFO HUB Live Stream %2317_i7CCcCd9vYQ - transcript (automated).pdf","Transcript Link")</f>
        <v>Transcript Link</v>
      </c>
      <c r="M75" s="2" t="str">
        <f>HYPERLINK("https://files.afu.se/Downloads/Transcripts/UFO%20Hub%20(Adnan%20Ademovic)/2021 05 13 - UFO HUB - Open Lines on Telegram   Topic  Don't Be Misled (No Guest)   UFO HUB Live Stream %2317_i7CCcCd9vYQ - transcript (automated).pdf","Transcript Link")</f>
        <v>Transcript Link</v>
      </c>
    </row>
    <row r="76" ht="409.5" spans="1:13">
      <c r="A76" s="1" t="s">
        <v>365</v>
      </c>
      <c r="B76" s="1" t="s">
        <v>13</v>
      </c>
      <c r="C76" s="4" t="s">
        <v>366</v>
      </c>
      <c r="D76" s="1" t="s">
        <v>367</v>
      </c>
      <c r="E76" s="1" t="s">
        <v>368</v>
      </c>
      <c r="F76" s="4" t="s">
        <v>17</v>
      </c>
      <c r="G76" s="1" t="s">
        <v>18</v>
      </c>
      <c r="H76" s="1" t="s">
        <v>19</v>
      </c>
      <c r="I76" s="1" t="s">
        <v>20</v>
      </c>
      <c r="J76" s="1" t="s">
        <v>369</v>
      </c>
      <c r="K76" s="1" t="s">
        <v>22</v>
      </c>
      <c r="L76" s="1" t="str">
        <f>HYPERLINK("https://files.afu.se/Downloads/Transcripts/UFO%20Hub%20(Adnan%20Ademovic)/2021 05 08 - UFO HUB - Owner’s Manual for the Mind, Atlantis and More    Q&amp;A   Patrick Andries   UFO HUB Live Stream %2316_-_l8b5Tk6W4 - transcript (automated).pdf","Transcript Link")</f>
        <v>Transcript Link</v>
      </c>
      <c r="M76" s="2" t="str">
        <f>HYPERLINK("https://files.afu.se/Downloads/Transcripts/UFO%20Hub%20(Adnan%20Ademovic)/2021 05 08 - UFO HUB - Owner’s Manual for the Mind, Atlantis and More    Q&amp;A   Patrick Andries   UFO HUB Live Stream %2316_-_l8b5Tk6W4 - transcript (automated).pdf","Transcript Link")</f>
        <v>Transcript Link</v>
      </c>
    </row>
    <row r="77" ht="409.5" spans="1:13">
      <c r="A77" s="1" t="s">
        <v>370</v>
      </c>
      <c r="B77" s="1" t="s">
        <v>13</v>
      </c>
      <c r="C77" s="4" t="s">
        <v>371</v>
      </c>
      <c r="D77" s="1" t="s">
        <v>372</v>
      </c>
      <c r="E77" s="1" t="s">
        <v>243</v>
      </c>
      <c r="F77" s="4" t="s">
        <v>17</v>
      </c>
      <c r="G77" s="1" t="s">
        <v>18</v>
      </c>
      <c r="H77" s="1" t="s">
        <v>19</v>
      </c>
      <c r="I77" s="1" t="s">
        <v>20</v>
      </c>
      <c r="J77" s="1" t="s">
        <v>373</v>
      </c>
      <c r="K77" s="1" t="s">
        <v>22</v>
      </c>
      <c r="L77" s="1" t="str">
        <f>HYPERLINK("https://files.afu.se/Downloads/Transcripts/UFO%20Hub%20(Adnan%20Ademovic)/2021 05 06 - UFO HUB - Open Lines on Telegram (No Specific Topic, No Guest)   UFO HUB Live Stream %2315_e79QdFgGdEY - transcript (automated).pdf","Transcript Link")</f>
        <v>Transcript Link</v>
      </c>
      <c r="M77" s="2" t="str">
        <f>HYPERLINK("https://files.afu.se/Downloads/Transcripts/UFO%20Hub%20(Adnan%20Ademovic)/2021 05 06 - UFO HUB - Open Lines on Telegram (No Specific Topic, No Guest)   UFO HUB Live Stream %2315_e79QdFgGdEY - transcript (automated).pdf","Transcript Link")</f>
        <v>Transcript Link</v>
      </c>
    </row>
    <row r="78" ht="409.5" spans="1:13">
      <c r="A78" s="1" t="s">
        <v>374</v>
      </c>
      <c r="B78" s="1" t="s">
        <v>13</v>
      </c>
      <c r="C78" s="4" t="s">
        <v>375</v>
      </c>
      <c r="D78" s="1" t="s">
        <v>376</v>
      </c>
      <c r="E78" s="1" t="s">
        <v>377</v>
      </c>
      <c r="F78" s="4" t="s">
        <v>17</v>
      </c>
      <c r="G78" s="1" t="s">
        <v>18</v>
      </c>
      <c r="H78" s="1" t="s">
        <v>19</v>
      </c>
      <c r="I78" s="1" t="s">
        <v>20</v>
      </c>
      <c r="J78" s="1" t="s">
        <v>378</v>
      </c>
      <c r="K78" s="1" t="s">
        <v>22</v>
      </c>
      <c r="L78" s="1" t="str">
        <f>HYPERLINK("https://files.afu.se/Downloads/Transcripts/UFO%20Hub%20(Adnan%20Ademovic)/2021 05 04 - UFO HUB - A New World…But Can We Take It  and More    Q&amp;A   Whitley Strieber   UFO HUB Live Stream %2314_bRKOqqK3tLo - transcript (automated).pdf","Transcript Link")</f>
        <v>Transcript Link</v>
      </c>
      <c r="M78" s="2" t="str">
        <f>HYPERLINK("https://files.afu.se/Downloads/Transcripts/UFO%20Hub%20(Adnan%20Ademovic)/2021 05 04 - UFO HUB - A New World…But Can We Take It  and More    Q&amp;A   Whitley Strieber   UFO HUB Live Stream %2314_bRKOqqK3tLo - transcript (automated).pdf","Transcript Link")</f>
        <v>Transcript Link</v>
      </c>
    </row>
    <row r="79" ht="409.5" spans="1:13">
      <c r="A79" s="1" t="s">
        <v>379</v>
      </c>
      <c r="B79" s="1" t="s">
        <v>13</v>
      </c>
      <c r="C79" s="4" t="s">
        <v>380</v>
      </c>
      <c r="D79" s="1" t="s">
        <v>381</v>
      </c>
      <c r="E79" s="1" t="s">
        <v>382</v>
      </c>
      <c r="F79" s="4" t="s">
        <v>17</v>
      </c>
      <c r="G79" s="1" t="s">
        <v>18</v>
      </c>
      <c r="H79" s="1" t="s">
        <v>19</v>
      </c>
      <c r="I79" s="1" t="s">
        <v>20</v>
      </c>
      <c r="J79" s="1" t="s">
        <v>383</v>
      </c>
      <c r="K79" s="1" t="s">
        <v>22</v>
      </c>
      <c r="L79" s="1" t="str">
        <f>HYPERLINK("https://files.afu.se/Downloads/Transcripts/UFO%20Hub%20(Adnan%20Ademovic)/2021 05 01 - UFO HUB - Extraordinary Contact  Life Beyond Intruders    Q&amp;A   Debra Kauble   UFO HUB Live Stream %2313_IpSPtJT1_Ec - transcript (automated).pdf","Transcript Link")</f>
        <v>Transcript Link</v>
      </c>
      <c r="M79" s="2" t="str">
        <f>HYPERLINK("https://files.afu.se/Downloads/Transcripts/UFO%20Hub%20(Adnan%20Ademovic)/2021 05 01 - UFO HUB - Extraordinary Contact  Life Beyond Intruders    Q&amp;A   Debra Kauble   UFO HUB Live Stream %2313_IpSPtJT1_Ec - transcript (automated).pdf","Transcript Link")</f>
        <v>Transcript Link</v>
      </c>
    </row>
    <row r="80" ht="409.5" spans="1:13">
      <c r="A80" s="1" t="s">
        <v>384</v>
      </c>
      <c r="B80" s="1" t="s">
        <v>13</v>
      </c>
      <c r="C80" s="4" t="s">
        <v>385</v>
      </c>
      <c r="D80" s="1" t="s">
        <v>386</v>
      </c>
      <c r="E80" s="1" t="s">
        <v>243</v>
      </c>
      <c r="F80" s="4" t="s">
        <v>17</v>
      </c>
      <c r="G80" s="1" t="s">
        <v>18</v>
      </c>
      <c r="H80" s="1" t="s">
        <v>19</v>
      </c>
      <c r="I80" s="1" t="s">
        <v>20</v>
      </c>
      <c r="J80" s="1" t="s">
        <v>387</v>
      </c>
      <c r="K80" s="1" t="s">
        <v>22</v>
      </c>
      <c r="L80" s="1" t="str">
        <f>HYPERLINK("https://files.afu.se/Downloads/Transcripts/UFO%20Hub%20(Adnan%20Ademovic)/2021 04 29 - UFO HUB - Open Lines on Telegram (No Specific Topic, No Guest)   UFO HUB Live Stream %2312_oGa6KgXmr4M - transcript (automated).pdf","Transcript Link")</f>
        <v>Transcript Link</v>
      </c>
      <c r="M80" s="2" t="str">
        <f>HYPERLINK("https://files.afu.se/Downloads/Transcripts/UFO%20Hub%20(Adnan%20Ademovic)/2021 04 29 - UFO HUB - Open Lines on Telegram (No Specific Topic, No Guest)   UFO HUB Live Stream %2312_oGa6KgXmr4M - transcript (automated).pdf","Transcript Link")</f>
        <v>Transcript Link</v>
      </c>
    </row>
    <row r="81" ht="409.5" spans="1:13">
      <c r="A81" s="1" t="s">
        <v>388</v>
      </c>
      <c r="B81" s="1" t="s">
        <v>13</v>
      </c>
      <c r="C81" s="4" t="s">
        <v>389</v>
      </c>
      <c r="D81" s="1" t="s">
        <v>390</v>
      </c>
      <c r="E81" s="1" t="s">
        <v>391</v>
      </c>
      <c r="F81" s="4" t="s">
        <v>17</v>
      </c>
      <c r="G81" s="1" t="s">
        <v>18</v>
      </c>
      <c r="H81" s="1" t="s">
        <v>19</v>
      </c>
      <c r="I81" s="1" t="s">
        <v>20</v>
      </c>
      <c r="J81" s="1" t="s">
        <v>392</v>
      </c>
      <c r="K81" s="1" t="s">
        <v>22</v>
      </c>
      <c r="L81" s="1" t="str">
        <f>HYPERLINK("https://files.afu.se/Downloads/Transcripts/UFO%20Hub%20(Adnan%20Ademovic)/2021 04 24 - UFO HUB - A Greater Reality   The New Paradigm and More    Q&amp;A   Rey Hernandez   UFO HUB Live Stream %2311_pDezw5fzleU - transcript (automated).pdf","Transcript Link")</f>
        <v>Transcript Link</v>
      </c>
      <c r="M81" s="2" t="str">
        <f>HYPERLINK("https://files.afu.se/Downloads/Transcripts/UFO%20Hub%20(Adnan%20Ademovic)/2021 04 24 - UFO HUB - A Greater Reality   The New Paradigm and More    Q&amp;A   Rey Hernandez   UFO HUB Live Stream %2311_pDezw5fzleU - transcript (automated).pdf","Transcript Link")</f>
        <v>Transcript Link</v>
      </c>
    </row>
    <row r="82" ht="409.5" spans="1:13">
      <c r="A82" s="1" t="s">
        <v>393</v>
      </c>
      <c r="B82" s="1" t="s">
        <v>13</v>
      </c>
      <c r="C82" s="4" t="s">
        <v>394</v>
      </c>
      <c r="D82" s="1" t="s">
        <v>395</v>
      </c>
      <c r="E82" s="1" t="s">
        <v>243</v>
      </c>
      <c r="F82" s="4" t="s">
        <v>17</v>
      </c>
      <c r="G82" s="1" t="s">
        <v>18</v>
      </c>
      <c r="H82" s="1" t="s">
        <v>19</v>
      </c>
      <c r="I82" s="1" t="s">
        <v>20</v>
      </c>
      <c r="J82" s="1" t="s">
        <v>396</v>
      </c>
      <c r="K82" s="1" t="s">
        <v>22</v>
      </c>
      <c r="L82" s="1" t="str">
        <f>HYPERLINK("https://files.afu.se/Downloads/Transcripts/UFO%20Hub%20(Adnan%20Ademovic)/2021 04 22 - UFO HUB - Open Lines on Telegram (No Specific Topic, No Guest)   UFO HUB Live Stream %2310_73WhipfGRWw - transcript (automated).pdf","Transcript Link")</f>
        <v>Transcript Link</v>
      </c>
      <c r="M82" s="2" t="str">
        <f>HYPERLINK("https://files.afu.se/Downloads/Transcripts/UFO%20Hub%20(Adnan%20Ademovic)/2021 04 22 - UFO HUB - Open Lines on Telegram (No Specific Topic, No Guest)   UFO HUB Live Stream %2310_73WhipfGRWw - transcript (automated).pdf","Transcript Link")</f>
        <v>Transcript Link</v>
      </c>
    </row>
    <row r="83" ht="409.5" spans="1:13">
      <c r="A83" s="1" t="s">
        <v>397</v>
      </c>
      <c r="B83" s="1" t="s">
        <v>13</v>
      </c>
      <c r="C83" s="4" t="s">
        <v>398</v>
      </c>
      <c r="D83" s="1" t="s">
        <v>399</v>
      </c>
      <c r="E83" s="1" t="s">
        <v>400</v>
      </c>
      <c r="F83" s="4" t="s">
        <v>17</v>
      </c>
      <c r="G83" s="1" t="s">
        <v>18</v>
      </c>
      <c r="H83" s="1" t="s">
        <v>19</v>
      </c>
      <c r="I83" s="1" t="s">
        <v>20</v>
      </c>
      <c r="J83" s="1" t="s">
        <v>401</v>
      </c>
      <c r="K83" s="1" t="s">
        <v>22</v>
      </c>
      <c r="L83" s="1" t="str">
        <f>HYPERLINK("https://files.afu.se/Downloads/Transcripts/UFO%20Hub%20(Adnan%20Ademovic)/2021 04 17 - UFO HUB - A U.S. vs International UFO Perspective and More    Q&amp;A   Red Pill Junkie   UFO HUB Live Stream %239_niJzmfoa-5E - transcript (automated).pdf","Transcript Link")</f>
        <v>Transcript Link</v>
      </c>
      <c r="M83" s="2" t="str">
        <f>HYPERLINK("https://files.afu.se/Downloads/Transcripts/UFO%20Hub%20(Adnan%20Ademovic)/2021 04 17 - UFO HUB - A U.S. vs International UFO Perspective and More    Q&amp;A   Red Pill Junkie   UFO HUB Live Stream %239_niJzmfoa-5E - transcript (automated).pdf","Transcript Link")</f>
        <v>Transcript Link</v>
      </c>
    </row>
    <row r="84" ht="409.5" spans="1:13">
      <c r="A84" s="1" t="s">
        <v>402</v>
      </c>
      <c r="B84" s="1" t="s">
        <v>13</v>
      </c>
      <c r="C84" s="4" t="s">
        <v>403</v>
      </c>
      <c r="D84" s="1" t="s">
        <v>404</v>
      </c>
      <c r="E84" s="1" t="s">
        <v>243</v>
      </c>
      <c r="F84" s="4" t="s">
        <v>17</v>
      </c>
      <c r="G84" s="1" t="s">
        <v>18</v>
      </c>
      <c r="H84" s="1" t="s">
        <v>19</v>
      </c>
      <c r="I84" s="1" t="s">
        <v>20</v>
      </c>
      <c r="J84" s="1" t="s">
        <v>405</v>
      </c>
      <c r="K84" s="1" t="s">
        <v>22</v>
      </c>
      <c r="L84" s="1" t="str">
        <f>HYPERLINK("https://files.afu.se/Downloads/Transcripts/UFO%20Hub%20(Adnan%20Ademovic)/2021 04 15 - UFO HUB - Open Lines on Telegram (No Specific Topic, No Guest)   UFO HUB Live Stream %238_EKcb0Ni4l6Q - transcript (automated).pdf","Transcript Link")</f>
        <v>Transcript Link</v>
      </c>
      <c r="M84" s="2" t="str">
        <f>HYPERLINK("https://files.afu.se/Downloads/Transcripts/UFO%20Hub%20(Adnan%20Ademovic)/2021 04 15 - UFO HUB - Open Lines on Telegram (No Specific Topic, No Guest)   UFO HUB Live Stream %238_EKcb0Ni4l6Q - transcript (automated).pdf","Transcript Link")</f>
        <v>Transcript Link</v>
      </c>
    </row>
    <row r="85" ht="409.5" spans="1:13">
      <c r="A85" s="1" t="s">
        <v>406</v>
      </c>
      <c r="B85" s="1" t="s">
        <v>13</v>
      </c>
      <c r="C85" s="4" t="s">
        <v>407</v>
      </c>
      <c r="D85" s="1" t="s">
        <v>408</v>
      </c>
      <c r="E85" s="1" t="s">
        <v>409</v>
      </c>
      <c r="F85" s="4" t="s">
        <v>17</v>
      </c>
      <c r="G85" s="1" t="s">
        <v>18</v>
      </c>
      <c r="H85" s="1" t="s">
        <v>19</v>
      </c>
      <c r="I85" s="1" t="s">
        <v>20</v>
      </c>
      <c r="J85" s="1" t="s">
        <v>410</v>
      </c>
      <c r="K85" s="1" t="s">
        <v>22</v>
      </c>
      <c r="L85" s="1" t="str">
        <f>HYPERLINK("https://files.afu.se/Downloads/Transcripts/UFO%20Hub%20(Adnan%20Ademovic)/2021 04 10 - UFO HUB - Thoughts Become Things   Q&amp;A   Mike Dooley   UFO HUB Live Stream %237_TRN-5YfOfX0 - transcript (automated).pdf","Transcript Link")</f>
        <v>Transcript Link</v>
      </c>
      <c r="M85" s="2" t="str">
        <f>HYPERLINK("https://files.afu.se/Downloads/Transcripts/UFO%20Hub%20(Adnan%20Ademovic)/2021 04 10 - UFO HUB - Thoughts Become Things   Q&amp;A   Mike Dooley   UFO HUB Live Stream %237_TRN-5YfOfX0 - transcript (automated).pdf","Transcript Link")</f>
        <v>Transcript Link</v>
      </c>
    </row>
    <row r="86" ht="409.5" spans="1:13">
      <c r="A86" s="1" t="s">
        <v>411</v>
      </c>
      <c r="B86" s="1" t="s">
        <v>13</v>
      </c>
      <c r="C86" s="4" t="s">
        <v>412</v>
      </c>
      <c r="D86" s="1" t="s">
        <v>413</v>
      </c>
      <c r="E86" s="1" t="s">
        <v>414</v>
      </c>
      <c r="F86" s="4" t="s">
        <v>17</v>
      </c>
      <c r="G86" s="1" t="s">
        <v>18</v>
      </c>
      <c r="H86" s="1" t="s">
        <v>19</v>
      </c>
      <c r="I86" s="1" t="s">
        <v>20</v>
      </c>
      <c r="J86" s="1" t="s">
        <v>415</v>
      </c>
      <c r="K86" s="1" t="s">
        <v>22</v>
      </c>
      <c r="L86" s="1" t="str">
        <f>HYPERLINK("https://files.afu.se/Downloads/Transcripts/UFO%20Hub%20(Adnan%20Ademovic)/2021 04 08 - UFO HUB - Open Lines on Telegram (TEST  Not An Official Show)   UFO HUB Live Stream %236_vbi8xM-j0uA - transcript (automated).pdf","Transcript Link")</f>
        <v>Transcript Link</v>
      </c>
      <c r="M86" s="2" t="str">
        <f>HYPERLINK("https://files.afu.se/Downloads/Transcripts/UFO%20Hub%20(Adnan%20Ademovic)/2021 04 08 - UFO HUB - Open Lines on Telegram (TEST  Not An Official Show)   UFO HUB Live Stream %236_vbi8xM-j0uA - transcript (automated).pdf","Transcript Link")</f>
        <v>Transcript Link</v>
      </c>
    </row>
    <row r="87" ht="409.5" spans="1:13">
      <c r="A87" s="1" t="s">
        <v>416</v>
      </c>
      <c r="B87" s="1" t="s">
        <v>13</v>
      </c>
      <c r="C87" s="4" t="s">
        <v>417</v>
      </c>
      <c r="D87" s="1" t="s">
        <v>418</v>
      </c>
      <c r="E87" s="1" t="s">
        <v>419</v>
      </c>
      <c r="F87" s="4" t="s">
        <v>17</v>
      </c>
      <c r="G87" s="1" t="s">
        <v>18</v>
      </c>
      <c r="H87" s="1" t="s">
        <v>19</v>
      </c>
      <c r="I87" s="1" t="s">
        <v>20</v>
      </c>
      <c r="J87" s="1" t="s">
        <v>420</v>
      </c>
      <c r="K87" s="1" t="s">
        <v>22</v>
      </c>
      <c r="L87" s="1" t="str">
        <f>HYPERLINK("https://files.afu.se/Downloads/Transcripts/UFO%20Hub%20(Adnan%20Ademovic)/2021 04 03 - UFO HUB - Behind The Cosmic Veil   Q&amp;A   Thomas Fusco   UFO HUB Live Stream %235_WKU6dI5LdMs - transcript (automated).pdf","Transcript Link")</f>
        <v>Transcript Link</v>
      </c>
      <c r="M87" s="2" t="str">
        <f>HYPERLINK("https://files.afu.se/Downloads/Transcripts/UFO%20Hub%20(Adnan%20Ademovic)/2021 04 03 - UFO HUB - Behind The Cosmic Veil   Q&amp;A   Thomas Fusco   UFO HUB Live Stream %235_WKU6dI5LdMs - transcript (automated).pdf","Transcript Link")</f>
        <v>Transcript Link</v>
      </c>
    </row>
    <row r="88" ht="409.5" spans="1:13">
      <c r="A88" s="1" t="s">
        <v>421</v>
      </c>
      <c r="B88" s="1" t="s">
        <v>13</v>
      </c>
      <c r="C88" s="4" t="s">
        <v>422</v>
      </c>
      <c r="D88" s="1" t="s">
        <v>423</v>
      </c>
      <c r="E88" s="1" t="s">
        <v>424</v>
      </c>
      <c r="F88" s="4" t="s">
        <v>17</v>
      </c>
      <c r="G88" s="1" t="s">
        <v>18</v>
      </c>
      <c r="H88" s="1" t="s">
        <v>19</v>
      </c>
      <c r="I88" s="1" t="s">
        <v>20</v>
      </c>
      <c r="J88" s="1" t="s">
        <v>425</v>
      </c>
      <c r="K88" s="1" t="s">
        <v>22</v>
      </c>
      <c r="L88" s="1" t="str">
        <f>HYPERLINK("https://files.afu.se/Downloads/Transcripts/UFO%20Hub%20(Adnan%20Ademovic)/2021 03 27 - UFO HUB - 5 Stages of Contact (More Details)   Q&amp;A   Adnan Ademovic   UFO HUB Live Stream %234__dsFiwLJNxE - transcript (automated).pdf","Transcript Link")</f>
        <v>Transcript Link</v>
      </c>
      <c r="M88" s="2" t="str">
        <f>HYPERLINK("https://files.afu.se/Downloads/Transcripts/UFO%20Hub%20(Adnan%20Ademovic)/2021 03 27 - UFO HUB - 5 Stages of Contact (More Details)   Q&amp;A   Adnan Ademovic   UFO HUB Live Stream %234__dsFiwLJNxE - transcript (automated).pdf","Transcript Link")</f>
        <v>Transcript Link</v>
      </c>
    </row>
    <row r="89" ht="409.5" spans="1:13">
      <c r="A89" s="1" t="s">
        <v>426</v>
      </c>
      <c r="B89" s="1" t="s">
        <v>13</v>
      </c>
      <c r="C89" s="4" t="s">
        <v>427</v>
      </c>
      <c r="D89" s="1" t="s">
        <v>428</v>
      </c>
      <c r="E89" s="1" t="s">
        <v>429</v>
      </c>
      <c r="F89" s="4" t="s">
        <v>17</v>
      </c>
      <c r="G89" s="1" t="s">
        <v>18</v>
      </c>
      <c r="H89" s="1" t="s">
        <v>19</v>
      </c>
      <c r="I89" s="1" t="s">
        <v>20</v>
      </c>
      <c r="J89" s="1" t="s">
        <v>430</v>
      </c>
      <c r="K89" s="1" t="s">
        <v>22</v>
      </c>
      <c r="L89" s="1" t="str">
        <f>HYPERLINK("https://files.afu.se/Downloads/Transcripts/UFO%20Hub%20(Adnan%20Ademovic)/2021 03 20 - UFO HUB - Extraterrestrial Revelation &amp; Disclosure   Q&amp;A   Patrick De Haan   UFO HUB Live Stream %233_BfDQtmLbE2c - transcript (automated).pdf","Transcript Link")</f>
        <v>Transcript Link</v>
      </c>
      <c r="M89" s="2" t="str">
        <f>HYPERLINK("https://files.afu.se/Downloads/Transcripts/UFO%20Hub%20(Adnan%20Ademovic)/2021 03 20 - UFO HUB - Extraterrestrial Revelation &amp; Disclosure   Q&amp;A   Patrick De Haan   UFO HUB Live Stream %233_BfDQtmLbE2c - transcript (automated).pdf","Transcript Link")</f>
        <v>Transcript Link</v>
      </c>
    </row>
    <row r="90" ht="409.5" spans="1:13">
      <c r="A90" s="1" t="s">
        <v>431</v>
      </c>
      <c r="B90" s="1" t="s">
        <v>13</v>
      </c>
      <c r="C90" s="4" t="s">
        <v>432</v>
      </c>
      <c r="D90" s="1" t="s">
        <v>433</v>
      </c>
      <c r="E90" s="1" t="s">
        <v>434</v>
      </c>
      <c r="F90" s="4" t="s">
        <v>17</v>
      </c>
      <c r="G90" s="1" t="s">
        <v>18</v>
      </c>
      <c r="H90" s="1" t="s">
        <v>19</v>
      </c>
      <c r="I90" s="1" t="s">
        <v>20</v>
      </c>
      <c r="J90" s="1" t="s">
        <v>435</v>
      </c>
      <c r="K90" s="1" t="s">
        <v>22</v>
      </c>
      <c r="L90" s="1" t="str">
        <f>HYPERLINK("https://files.afu.se/Downloads/Transcripts/UFO%20Hub%20(Adnan%20Ademovic)/2021 03 13 - UFO HUB - Alien Contact and Life Long Interactions   Q&amp;A   Donna Lynn   UFO HUB Live Stream %232_T37Za7k_4-Y - transcript (automated).pdf","Transcript Link")</f>
        <v>Transcript Link</v>
      </c>
      <c r="M90" s="2" t="str">
        <f>HYPERLINK("https://files.afu.se/Downloads/Transcripts/UFO%20Hub%20(Adnan%20Ademovic)/2021 03 13 - UFO HUB - Alien Contact and Life Long Interactions   Q&amp;A   Donna Lynn   UFO HUB Live Stream %232_T37Za7k_4-Y - transcript (automated).pdf","Transcript Link")</f>
        <v>Transcript Link</v>
      </c>
    </row>
    <row r="91" ht="409.5" spans="1:13">
      <c r="A91" s="1" t="s">
        <v>436</v>
      </c>
      <c r="B91" s="1" t="s">
        <v>13</v>
      </c>
      <c r="C91" s="4" t="s">
        <v>437</v>
      </c>
      <c r="D91" s="1" t="s">
        <v>438</v>
      </c>
      <c r="E91" s="1" t="s">
        <v>439</v>
      </c>
      <c r="F91" s="4" t="s">
        <v>17</v>
      </c>
      <c r="G91" s="1" t="s">
        <v>18</v>
      </c>
      <c r="H91" s="1" t="s">
        <v>19</v>
      </c>
      <c r="I91" s="1" t="s">
        <v>20</v>
      </c>
      <c r="J91" s="1" t="s">
        <v>440</v>
      </c>
      <c r="K91" s="1" t="s">
        <v>22</v>
      </c>
      <c r="L91" s="1" t="str">
        <f>HYPERLINK("https://files.afu.se/Downloads/Transcripts/UFO%20Hub%20(Adnan%20Ademovic)/2021 03 06 - UFO HUB - Where Have I Been!  What's Going On ! Q&amp;A and MORE!   UFO HUB Live Stream %231_kFRacb7EfFQ - transcript (automated).pdf","Transcript Link")</f>
        <v>Transcript Link</v>
      </c>
      <c r="M91" s="2" t="str">
        <f>HYPERLINK("https://files.afu.se/Downloads/Transcripts/UFO%20Hub%20(Adnan%20Ademovic)/2021 03 06 - UFO HUB - Where Have I Been!  What's Going On ! Q&amp;A and MORE!   UFO HUB Live Stream %231_kFRacb7EfFQ - transcript (automated).pdf","Transcript Link")</f>
        <v>Transcript Link</v>
      </c>
    </row>
    <row r="92" ht="225" spans="1:13">
      <c r="A92" s="1" t="s">
        <v>441</v>
      </c>
      <c r="B92" s="1" t="s">
        <v>13</v>
      </c>
      <c r="C92" s="4" t="s">
        <v>442</v>
      </c>
      <c r="D92" s="1" t="s">
        <v>443</v>
      </c>
      <c r="E92" s="1" t="s">
        <v>444</v>
      </c>
      <c r="F92" s="4" t="s">
        <v>17</v>
      </c>
      <c r="G92" s="1" t="s">
        <v>18</v>
      </c>
      <c r="H92" s="1" t="s">
        <v>19</v>
      </c>
      <c r="I92" s="1" t="s">
        <v>20</v>
      </c>
      <c r="J92" s="1" t="s">
        <v>445</v>
      </c>
      <c r="K92" s="1" t="s">
        <v>22</v>
      </c>
      <c r="L92" s="1" t="str">
        <f>HYPERLINK("https://files.afu.se/Downloads/Transcripts/UFO%20Hub%20(Adnan%20Ademovic)/2016 04 29 - UFO HUB - At the Dawn of a New Time   Annie Stillwater Gray_CHAKd6RZKkI - transcript (automated).pdf","Transcript Link")</f>
        <v>Transcript Link</v>
      </c>
      <c r="M92" s="2" t="str">
        <f>HYPERLINK("https://files.afu.se/Downloads/Transcripts/UFO%20Hub%20(Adnan%20Ademovic)/2016 04 29 - UFO HUB - At the Dawn of a New Time   Annie Stillwater Gray_CHAKd6RZKkI - transcript (automated).pdf","Transcript Link")</f>
        <v>Transcript Link</v>
      </c>
    </row>
    <row r="93" ht="180" spans="1:13">
      <c r="A93" s="1" t="s">
        <v>446</v>
      </c>
      <c r="B93" s="1" t="s">
        <v>13</v>
      </c>
      <c r="C93" s="4" t="s">
        <v>447</v>
      </c>
      <c r="D93" s="1" t="s">
        <v>448</v>
      </c>
      <c r="E93" s="1" t="s">
        <v>449</v>
      </c>
      <c r="F93" s="4" t="s">
        <v>17</v>
      </c>
      <c r="G93" s="1" t="s">
        <v>18</v>
      </c>
      <c r="H93" s="1" t="s">
        <v>19</v>
      </c>
      <c r="I93" s="1" t="s">
        <v>20</v>
      </c>
      <c r="J93" s="1" t="s">
        <v>450</v>
      </c>
      <c r="K93" s="1" t="s">
        <v>22</v>
      </c>
      <c r="L93" s="1" t="str">
        <f>HYPERLINK("https://files.afu.se/Downloads/Transcripts/UFO%20Hub%20(Adnan%20Ademovic)/2016 04 25 - UFO HUB - Remote Viewing Aliens   Jim Marrs_p4LgsnRorKI - transcript (automated).pdf","Transcript Link")</f>
        <v>Transcript Link</v>
      </c>
      <c r="M93" s="2" t="str">
        <f>HYPERLINK("https://files.afu.se/Downloads/Transcripts/UFO%20Hub%20(Adnan%20Ademovic)/2016 04 25 - UFO HUB - Remote Viewing Aliens   Jim Marrs_p4LgsnRorKI - transcript (automated).pdf","Transcript Link")</f>
        <v>Transcript Link</v>
      </c>
    </row>
    <row r="94" ht="255" spans="1:13">
      <c r="A94" s="1" t="s">
        <v>446</v>
      </c>
      <c r="B94" s="1" t="s">
        <v>13</v>
      </c>
      <c r="C94" s="4" t="s">
        <v>451</v>
      </c>
      <c r="D94" s="1" t="s">
        <v>452</v>
      </c>
      <c r="E94" s="1" t="s">
        <v>453</v>
      </c>
      <c r="F94" s="4" t="s">
        <v>17</v>
      </c>
      <c r="G94" s="1" t="s">
        <v>18</v>
      </c>
      <c r="H94" s="1" t="s">
        <v>19</v>
      </c>
      <c r="I94" s="1" t="s">
        <v>20</v>
      </c>
      <c r="J94" s="1" t="s">
        <v>454</v>
      </c>
      <c r="K94" s="1" t="s">
        <v>22</v>
      </c>
      <c r="L94" s="1" t="str">
        <f>HYPERLINK("https://files.afu.se/Downloads/Transcripts/UFO%20Hub%20(Adnan%20Ademovic)/2016 04 25 - UFO HUB - The Master of Everything   James Nussbaumer_df5k0PtspGo - transcript (automated).pdf","Transcript Link")</f>
        <v>Transcript Link</v>
      </c>
      <c r="M94" s="2" t="str">
        <f>HYPERLINK("https://files.afu.se/Downloads/Transcripts/UFO%20Hub%20(Adnan%20Ademovic)/2016 04 25 - UFO HUB - The Master of Everything   James Nussbaumer_df5k0PtspGo - transcript (automated).pdf","Transcript Link")</f>
        <v>Transcript Link</v>
      </c>
    </row>
    <row r="95" ht="225" spans="1:13">
      <c r="A95" s="1" t="s">
        <v>455</v>
      </c>
      <c r="B95" s="1" t="s">
        <v>13</v>
      </c>
      <c r="C95" s="4" t="s">
        <v>456</v>
      </c>
      <c r="D95" s="1" t="s">
        <v>457</v>
      </c>
      <c r="E95" s="1" t="s">
        <v>458</v>
      </c>
      <c r="F95" s="4" t="s">
        <v>17</v>
      </c>
      <c r="G95" s="1" t="s">
        <v>18</v>
      </c>
      <c r="H95" s="1" t="s">
        <v>19</v>
      </c>
      <c r="I95" s="1" t="s">
        <v>20</v>
      </c>
      <c r="J95" s="1" t="s">
        <v>459</v>
      </c>
      <c r="K95" s="1" t="s">
        <v>22</v>
      </c>
      <c r="L95" s="1" t="str">
        <f>HYPERLINK("https://files.afu.se/Downloads/Transcripts/UFO%20Hub%20(Adnan%20Ademovic)/2016 04 15 - UFO HUB - Super Natural  a New Vision of the Unexplained   Whitley Strieber_qAdlV8icOGc - transcript (automated).pdf","Transcript Link")</f>
        <v>Transcript Link</v>
      </c>
      <c r="M95" s="2" t="str">
        <f>HYPERLINK("https://files.afu.se/Downloads/Transcripts/UFO%20Hub%20(Adnan%20Ademovic)/2016 04 15 - UFO HUB - Super Natural  a New Vision of the Unexplained   Whitley Strieber_qAdlV8icOGc - transcript (automated).pdf","Transcript Link")</f>
        <v>Transcript Link</v>
      </c>
    </row>
    <row r="96" ht="255" spans="1:13">
      <c r="A96" s="1" t="s">
        <v>455</v>
      </c>
      <c r="B96" s="1" t="s">
        <v>13</v>
      </c>
      <c r="C96" s="4" t="s">
        <v>460</v>
      </c>
      <c r="D96" s="1" t="s">
        <v>461</v>
      </c>
      <c r="E96" s="1" t="s">
        <v>462</v>
      </c>
      <c r="F96" s="4" t="s">
        <v>17</v>
      </c>
      <c r="G96" s="1" t="s">
        <v>18</v>
      </c>
      <c r="H96" s="1" t="s">
        <v>19</v>
      </c>
      <c r="I96" s="1" t="s">
        <v>20</v>
      </c>
      <c r="J96" s="1" t="s">
        <v>463</v>
      </c>
      <c r="K96" s="1" t="s">
        <v>22</v>
      </c>
      <c r="L96" s="1" t="str">
        <f>HYPERLINK("https://files.afu.se/Downloads/Transcripts/UFO%20Hub%20(Adnan%20Ademovic)/2016 04 15 - UFO HUB - Waking Up to Who You Are   Patrick Andries_P7UxtiFbmLE - transcript (automated).pdf","Transcript Link")</f>
        <v>Transcript Link</v>
      </c>
      <c r="M96" s="2" t="str">
        <f>HYPERLINK("https://files.afu.se/Downloads/Transcripts/UFO%20Hub%20(Adnan%20Ademovic)/2016 04 15 - UFO HUB - Waking Up to Who You Are   Patrick Andries_P7UxtiFbmLE - transcript (automated).pdf","Transcript Link")</f>
        <v>Transcript Link</v>
      </c>
    </row>
    <row r="97" ht="300" spans="1:13">
      <c r="A97" s="1" t="s">
        <v>464</v>
      </c>
      <c r="B97" s="1" t="s">
        <v>13</v>
      </c>
      <c r="C97" s="4" t="s">
        <v>465</v>
      </c>
      <c r="D97" s="1" t="s">
        <v>466</v>
      </c>
      <c r="E97" s="1" t="s">
        <v>467</v>
      </c>
      <c r="F97" s="4" t="s">
        <v>17</v>
      </c>
      <c r="G97" s="1" t="s">
        <v>18</v>
      </c>
      <c r="H97" s="1" t="s">
        <v>19</v>
      </c>
      <c r="I97" s="1" t="s">
        <v>20</v>
      </c>
      <c r="J97" s="1" t="s">
        <v>468</v>
      </c>
      <c r="K97" s="1" t="s">
        <v>22</v>
      </c>
      <c r="L97" s="1" t="str">
        <f>HYPERLINK("https://files.afu.se/Downloads/Transcripts/UFO%20Hub%20(Adnan%20Ademovic)/2015 09 02 - UFO HUB - Sierra Camp Paranormal Incidents   Scott Nelson_ldBOH9VBqh0 - transcript (automated).pdf","Transcript Link")</f>
        <v>Transcript Link</v>
      </c>
      <c r="M97" s="2" t="str">
        <f>HYPERLINK("https://files.afu.se/Downloads/Transcripts/UFO%20Hub%20(Adnan%20Ademovic)/2015 09 02 - UFO HUB - Sierra Camp Paranormal Incidents   Scott Nelson_ldBOH9VBqh0 - transcript (automated).pdf","Transcript Link")</f>
        <v>Transcript Link</v>
      </c>
    </row>
    <row r="98" ht="150" spans="1:13">
      <c r="A98" s="1" t="s">
        <v>464</v>
      </c>
      <c r="B98" s="1" t="s">
        <v>13</v>
      </c>
      <c r="C98" s="4" t="s">
        <v>469</v>
      </c>
      <c r="D98" s="1" t="s">
        <v>470</v>
      </c>
      <c r="E98" s="1" t="s">
        <v>471</v>
      </c>
      <c r="F98" s="4" t="s">
        <v>17</v>
      </c>
      <c r="G98" s="1" t="s">
        <v>18</v>
      </c>
      <c r="H98" s="1" t="s">
        <v>19</v>
      </c>
      <c r="I98" s="1" t="s">
        <v>20</v>
      </c>
      <c r="J98" s="1" t="s">
        <v>472</v>
      </c>
      <c r="K98" s="1" t="s">
        <v>22</v>
      </c>
      <c r="L98" s="1" t="str">
        <f>HYPERLINK("https://files.afu.se/Downloads/Transcripts/UFO%20Hub%20(Adnan%20Ademovic)/2015 09 02 - UFO HUB - Native American Beliefs   Edmore Green_B8KIjSQK4Fw - transcript (automated).pdf","Transcript Link")</f>
        <v>Transcript Link</v>
      </c>
      <c r="M98" s="2" t="str">
        <f>HYPERLINK("https://files.afu.se/Downloads/Transcripts/UFO%20Hub%20(Adnan%20Ademovic)/2015 09 02 - UFO HUB - Native American Beliefs   Edmore Green_B8KIjSQK4Fw - transcript (automated).pdf","Transcript Link")</f>
        <v>Transcript Link</v>
      </c>
    </row>
    <row r="99" ht="300" spans="1:13">
      <c r="A99" s="1" t="s">
        <v>473</v>
      </c>
      <c r="B99" s="1" t="s">
        <v>13</v>
      </c>
      <c r="C99" s="4" t="s">
        <v>474</v>
      </c>
      <c r="D99" s="1" t="s">
        <v>475</v>
      </c>
      <c r="E99" s="1" t="s">
        <v>476</v>
      </c>
      <c r="F99" s="4" t="s">
        <v>17</v>
      </c>
      <c r="G99" s="1" t="s">
        <v>18</v>
      </c>
      <c r="H99" s="1" t="s">
        <v>19</v>
      </c>
      <c r="I99" s="1" t="s">
        <v>20</v>
      </c>
      <c r="J99" s="1" t="s">
        <v>477</v>
      </c>
      <c r="K99" s="1" t="s">
        <v>22</v>
      </c>
      <c r="L99" s="1" t="str">
        <f>HYPERLINK("https://files.afu.se/Downloads/Transcripts/UFO%20Hub%20(Adnan%20Ademovic)/2015 09 01 - UFO HUB - Dee Wallace  The Light Within_V9ZpoXhYuJw - transcript (automated).pdf","Transcript Link")</f>
        <v>Transcript Link</v>
      </c>
      <c r="M99" s="2" t="str">
        <f>HYPERLINK("https://files.afu.se/Downloads/Transcripts/UFO%20Hub%20(Adnan%20Ademovic)/2015 09 01 - UFO HUB - Dee Wallace  The Light Within_V9ZpoXhYuJw - transcript (automated).pdf","Transcript Link")</f>
        <v>Transcript Link</v>
      </c>
    </row>
    <row r="100" ht="180" spans="1:13">
      <c r="A100" s="1" t="s">
        <v>478</v>
      </c>
      <c r="B100" s="1" t="s">
        <v>13</v>
      </c>
      <c r="C100" s="4" t="s">
        <v>479</v>
      </c>
      <c r="D100" s="1" t="s">
        <v>480</v>
      </c>
      <c r="E100" s="1" t="s">
        <v>481</v>
      </c>
      <c r="F100" s="4" t="s">
        <v>17</v>
      </c>
      <c r="G100" s="1" t="s">
        <v>18</v>
      </c>
      <c r="H100" s="1" t="s">
        <v>19</v>
      </c>
      <c r="I100" s="1" t="s">
        <v>20</v>
      </c>
      <c r="J100" s="1" t="s">
        <v>482</v>
      </c>
      <c r="K100" s="1" t="s">
        <v>22</v>
      </c>
      <c r="L100" s="1" t="str">
        <f>HYPERLINK("https://files.afu.se/Downloads/Transcripts/UFO%20Hub%20(Adnan%20Ademovic)/2015 08 31 - UFO HUB - Nightwatch   Todd Sheets_e47aLO40ZDA - transcript (automated).pdf","Transcript Link")</f>
        <v>Transcript Link</v>
      </c>
      <c r="M100" s="2" t="str">
        <f>HYPERLINK("https://files.afu.se/Downloads/Transcripts/UFO%20Hub%20(Adnan%20Ademovic)/2015 08 31 - UFO HUB - Nightwatch   Todd Sheets_e47aLO40ZDA - transcript (automated).pdf","Transcript Link")</f>
        <v>Transcript Link</v>
      </c>
    </row>
    <row r="101" ht="255" spans="1:13">
      <c r="A101" s="1" t="s">
        <v>483</v>
      </c>
      <c r="B101" s="1" t="s">
        <v>13</v>
      </c>
      <c r="C101" s="4" t="s">
        <v>484</v>
      </c>
      <c r="D101" s="1" t="s">
        <v>485</v>
      </c>
      <c r="E101" s="1" t="s">
        <v>486</v>
      </c>
      <c r="F101" s="4" t="s">
        <v>17</v>
      </c>
      <c r="G101" s="1" t="s">
        <v>18</v>
      </c>
      <c r="H101" s="1" t="s">
        <v>19</v>
      </c>
      <c r="I101" s="1" t="s">
        <v>20</v>
      </c>
      <c r="J101" s="1" t="s">
        <v>487</v>
      </c>
      <c r="K101" s="1" t="s">
        <v>22</v>
      </c>
      <c r="L101" s="1" t="str">
        <f>HYPERLINK("https://files.afu.se/Downloads/Transcripts/UFO%20Hub%20(Adnan%20Ademovic)/2015 08 25 - UFO HUB - The Little People   John Quint_SaEsQZ4x7a4 - transcript (automated).pdf","Transcript Link")</f>
        <v>Transcript Link</v>
      </c>
      <c r="M101" s="2" t="str">
        <f>HYPERLINK("https://files.afu.se/Downloads/Transcripts/UFO%20Hub%20(Adnan%20Ademovic)/2015 08 25 - UFO HUB - The Little People   John Quint_SaEsQZ4x7a4 - transcript (automated).pdf","Transcript Link")</f>
        <v>Transcript Link</v>
      </c>
    </row>
    <row r="102" ht="225" spans="1:13">
      <c r="A102" s="1" t="s">
        <v>488</v>
      </c>
      <c r="B102" s="1" t="s">
        <v>13</v>
      </c>
      <c r="C102" s="4" t="s">
        <v>489</v>
      </c>
      <c r="D102" s="1" t="s">
        <v>490</v>
      </c>
      <c r="E102" s="1" t="s">
        <v>491</v>
      </c>
      <c r="F102" s="4" t="s">
        <v>17</v>
      </c>
      <c r="G102" s="1" t="s">
        <v>18</v>
      </c>
      <c r="H102" s="1" t="s">
        <v>19</v>
      </c>
      <c r="I102" s="1" t="s">
        <v>20</v>
      </c>
      <c r="J102" s="1" t="s">
        <v>492</v>
      </c>
      <c r="K102" s="1" t="s">
        <v>22</v>
      </c>
      <c r="L102" s="1" t="str">
        <f>HYPERLINK("https://files.afu.se/Downloads/Transcripts/UFO%20Hub%20(Adnan%20Ademovic)/2015 08 24 - UFO HUB - Authentic Awareness   Blair Styra__bl7EtzoESA - transcript (automated).pdf","Transcript Link")</f>
        <v>Transcript Link</v>
      </c>
      <c r="M102" s="2" t="str">
        <f>HYPERLINK("https://files.afu.se/Downloads/Transcripts/UFO%20Hub%20(Adnan%20Ademovic)/2015 08 24 - UFO HUB - Authentic Awareness   Blair Styra__bl7EtzoESA - transcript (automated).pdf","Transcript Link")</f>
        <v>Transcript Link</v>
      </c>
    </row>
    <row r="103" ht="150" spans="1:13">
      <c r="A103" s="1" t="s">
        <v>493</v>
      </c>
      <c r="B103" s="1" t="s">
        <v>13</v>
      </c>
      <c r="C103" s="4" t="s">
        <v>494</v>
      </c>
      <c r="D103" s="1" t="s">
        <v>495</v>
      </c>
      <c r="E103" s="1" t="s">
        <v>471</v>
      </c>
      <c r="F103" s="4" t="s">
        <v>17</v>
      </c>
      <c r="G103" s="1" t="s">
        <v>18</v>
      </c>
      <c r="H103" s="1" t="s">
        <v>19</v>
      </c>
      <c r="I103" s="1" t="s">
        <v>20</v>
      </c>
      <c r="J103" s="1" t="s">
        <v>496</v>
      </c>
      <c r="K103" s="1" t="s">
        <v>22</v>
      </c>
      <c r="L103" s="1" t="str">
        <f>HYPERLINK("https://files.afu.se/Downloads/Transcripts/UFO%20Hub%20(Adnan%20Ademovic)/2015 08 18 - UFO HUB - Awakening to Spirits Thru Reiki   Linda Claas_o33r5J73wkw - transcript (automated).pdf","Transcript Link")</f>
        <v>Transcript Link</v>
      </c>
      <c r="M103" s="2" t="str">
        <f>HYPERLINK("https://files.afu.se/Downloads/Transcripts/UFO%20Hub%20(Adnan%20Ademovic)/2015 08 18 - UFO HUB - Awakening to Spirits Thru Reiki   Linda Claas_o33r5J73wkw - transcript (automated).pdf","Transcript Link")</f>
        <v>Transcript Link</v>
      </c>
    </row>
    <row r="104" ht="225" spans="1:13">
      <c r="A104" s="1" t="s">
        <v>497</v>
      </c>
      <c r="B104" s="1" t="s">
        <v>13</v>
      </c>
      <c r="C104" s="4" t="s">
        <v>498</v>
      </c>
      <c r="D104" s="1" t="s">
        <v>499</v>
      </c>
      <c r="E104" s="1" t="s">
        <v>500</v>
      </c>
      <c r="F104" s="4" t="s">
        <v>17</v>
      </c>
      <c r="G104" s="1" t="s">
        <v>18</v>
      </c>
      <c r="H104" s="1" t="s">
        <v>19</v>
      </c>
      <c r="I104" s="1" t="s">
        <v>20</v>
      </c>
      <c r="J104" s="1" t="s">
        <v>501</v>
      </c>
      <c r="K104" s="1" t="s">
        <v>22</v>
      </c>
      <c r="L104" s="1" t="str">
        <f>HYPERLINK("https://files.afu.se/Downloads/Transcripts/UFO%20Hub%20(Adnan%20Ademovic)/2015 08 17 - UFO HUB - The Origin Speaks   Guy Needler_FG3jERoyT04 - transcript (automated).pdf","Transcript Link")</f>
        <v>Transcript Link</v>
      </c>
      <c r="M104" s="2" t="str">
        <f>HYPERLINK("https://files.afu.se/Downloads/Transcripts/UFO%20Hub%20(Adnan%20Ademovic)/2015 08 17 - UFO HUB - The Origin Speaks   Guy Needler_FG3jERoyT04 - transcript (automated).pdf","Transcript Link")</f>
        <v>Transcript Link</v>
      </c>
    </row>
    <row r="105" ht="225" spans="1:13">
      <c r="A105" s="1" t="s">
        <v>502</v>
      </c>
      <c r="B105" s="1" t="s">
        <v>13</v>
      </c>
      <c r="C105" s="4" t="s">
        <v>503</v>
      </c>
      <c r="D105" s="1" t="s">
        <v>504</v>
      </c>
      <c r="E105" s="1" t="s">
        <v>505</v>
      </c>
      <c r="F105" s="4" t="s">
        <v>17</v>
      </c>
      <c r="G105" s="1" t="s">
        <v>18</v>
      </c>
      <c r="H105" s="1" t="s">
        <v>19</v>
      </c>
      <c r="I105" s="1" t="s">
        <v>20</v>
      </c>
      <c r="J105" s="1" t="s">
        <v>506</v>
      </c>
      <c r="K105" s="1" t="s">
        <v>22</v>
      </c>
      <c r="L105" s="1" t="str">
        <f>HYPERLINK("https://files.afu.se/Downloads/Transcripts/UFO%20Hub%20(Adnan%20Ademovic)/2015 08 10 - UFO HUB - A New Earth Rising   Charmian Redwood_W1TgCSQiPRk - transcript (automated).pdf","Transcript Link")</f>
        <v>Transcript Link</v>
      </c>
      <c r="M105" s="2" t="str">
        <f>HYPERLINK("https://files.afu.se/Downloads/Transcripts/UFO%20Hub%20(Adnan%20Ademovic)/2015 08 10 - UFO HUB - A New Earth Rising   Charmian Redwood_W1TgCSQiPRk - transcript (automated).pdf","Transcript Link")</f>
        <v>Transcript Link</v>
      </c>
    </row>
    <row r="106" ht="225" spans="1:13">
      <c r="A106" s="1" t="s">
        <v>507</v>
      </c>
      <c r="B106" s="1" t="s">
        <v>13</v>
      </c>
      <c r="C106" s="4" t="s">
        <v>508</v>
      </c>
      <c r="D106" s="1" t="s">
        <v>509</v>
      </c>
      <c r="E106" s="1" t="s">
        <v>510</v>
      </c>
      <c r="F106" s="4" t="s">
        <v>17</v>
      </c>
      <c r="G106" s="1" t="s">
        <v>18</v>
      </c>
      <c r="H106" s="1" t="s">
        <v>19</v>
      </c>
      <c r="I106" s="1" t="s">
        <v>20</v>
      </c>
      <c r="J106" s="1" t="s">
        <v>511</v>
      </c>
      <c r="K106" s="1" t="s">
        <v>22</v>
      </c>
      <c r="L106" s="1" t="str">
        <f>HYPERLINK("https://files.afu.se/Downloads/Transcripts/UFO%20Hub%20(Adnan%20Ademovic)/2015 08 04 - UFO HUB - Dream Interpretation   David Rivinus_H4_h8wc-XTg - transcript (automated).pdf","Transcript Link")</f>
        <v>Transcript Link</v>
      </c>
      <c r="M106" s="2" t="str">
        <f>HYPERLINK("https://files.afu.se/Downloads/Transcripts/UFO%20Hub%20(Adnan%20Ademovic)/2015 08 04 - UFO HUB - Dream Interpretation   David Rivinus_H4_h8wc-XTg - transcript (automated).pdf","Transcript Link")</f>
        <v>Transcript Link</v>
      </c>
    </row>
    <row r="107" ht="225" spans="1:13">
      <c r="A107" s="1" t="s">
        <v>512</v>
      </c>
      <c r="B107" s="1" t="s">
        <v>13</v>
      </c>
      <c r="C107" s="4" t="s">
        <v>513</v>
      </c>
      <c r="D107" s="1" t="s">
        <v>514</v>
      </c>
      <c r="E107" s="1" t="s">
        <v>515</v>
      </c>
      <c r="F107" s="4" t="s">
        <v>17</v>
      </c>
      <c r="G107" s="1" t="s">
        <v>18</v>
      </c>
      <c r="H107" s="1" t="s">
        <v>19</v>
      </c>
      <c r="I107" s="1" t="s">
        <v>20</v>
      </c>
      <c r="J107" s="1" t="s">
        <v>516</v>
      </c>
      <c r="K107" s="1" t="s">
        <v>22</v>
      </c>
      <c r="L107" s="1" t="str">
        <f>HYPERLINK("https://files.afu.se/Downloads/Transcripts/UFO%20Hub%20(Adnan%20Ademovic)/2015 07 31 - UFO HUB - Startling Revelations From the Other Side   Garnet Schulhauser_l7PYFrCdC9I - transcript (automated).pdf","Transcript Link")</f>
        <v>Transcript Link</v>
      </c>
      <c r="M107" s="2" t="str">
        <f>HYPERLINK("https://files.afu.se/Downloads/Transcripts/UFO%20Hub%20(Adnan%20Ademovic)/2015 07 31 - UFO HUB - Startling Revelations From the Other Side   Garnet Schulhauser_l7PYFrCdC9I - transcript (automated).pdf","Transcript Link")</f>
        <v>Transcript Link</v>
      </c>
    </row>
    <row r="108" ht="225" spans="1:13">
      <c r="A108" s="1" t="s">
        <v>517</v>
      </c>
      <c r="B108" s="1" t="s">
        <v>13</v>
      </c>
      <c r="C108" s="4" t="s">
        <v>518</v>
      </c>
      <c r="D108" s="1" t="s">
        <v>519</v>
      </c>
      <c r="E108" s="1" t="s">
        <v>520</v>
      </c>
      <c r="F108" s="4" t="s">
        <v>17</v>
      </c>
      <c r="G108" s="1" t="s">
        <v>18</v>
      </c>
      <c r="H108" s="1" t="s">
        <v>19</v>
      </c>
      <c r="I108" s="1" t="s">
        <v>20</v>
      </c>
      <c r="J108" s="1" t="s">
        <v>521</v>
      </c>
      <c r="K108" s="1" t="s">
        <v>22</v>
      </c>
      <c r="L108" s="1" t="str">
        <f>HYPERLINK("https://files.afu.se/Downloads/Transcripts/UFO%20Hub%20(Adnan%20Ademovic)/2015 07 23 - UFO HUB - Journey Into Consciousness   Shelly Wilson_E2UdRzs4FBo - transcript (automated).pdf","Transcript Link")</f>
        <v>Transcript Link</v>
      </c>
      <c r="M108" s="2" t="str">
        <f>HYPERLINK("https://files.afu.se/Downloads/Transcripts/UFO%20Hub%20(Adnan%20Ademovic)/2015 07 23 - UFO HUB - Journey Into Consciousness   Shelly Wilson_E2UdRzs4FBo - transcript (automated).pdf","Transcript Link")</f>
        <v>Transcript Link</v>
      </c>
    </row>
    <row r="109" ht="225" spans="1:13">
      <c r="A109" s="1" t="s">
        <v>522</v>
      </c>
      <c r="B109" s="1" t="s">
        <v>13</v>
      </c>
      <c r="C109" s="4" t="s">
        <v>523</v>
      </c>
      <c r="D109" s="1" t="s">
        <v>524</v>
      </c>
      <c r="E109" s="1" t="s">
        <v>525</v>
      </c>
      <c r="F109" s="4" t="s">
        <v>17</v>
      </c>
      <c r="G109" s="1" t="s">
        <v>18</v>
      </c>
      <c r="H109" s="1" t="s">
        <v>19</v>
      </c>
      <c r="I109" s="1" t="s">
        <v>20</v>
      </c>
      <c r="J109" s="1" t="s">
        <v>526</v>
      </c>
      <c r="K109" s="1" t="s">
        <v>22</v>
      </c>
      <c r="L109" s="1" t="str">
        <f>HYPERLINK("https://files.afu.se/Downloads/Transcripts/UFO%20Hub%20(Adnan%20Ademovic)/2015 06 11 - UFO HUB - Crop Circles   Barbara Lamb_9XCskLP3AYk - transcript (automated).pdf","Transcript Link")</f>
        <v>Transcript Link</v>
      </c>
      <c r="M109" s="2" t="str">
        <f>HYPERLINK("https://files.afu.se/Downloads/Transcripts/UFO%20Hub%20(Adnan%20Ademovic)/2015 06 11 - UFO HUB - Crop Circles   Barbara Lamb_9XCskLP3AYk - transcript (automated).pdf","Transcript Link")</f>
        <v>Transcript Link</v>
      </c>
    </row>
    <row r="110" ht="270" spans="1:13">
      <c r="A110" s="1" t="s">
        <v>527</v>
      </c>
      <c r="B110" s="1" t="s">
        <v>13</v>
      </c>
      <c r="C110" s="4" t="s">
        <v>528</v>
      </c>
      <c r="D110" s="1" t="s">
        <v>529</v>
      </c>
      <c r="E110" s="1" t="s">
        <v>530</v>
      </c>
      <c r="F110" s="4" t="s">
        <v>17</v>
      </c>
      <c r="G110" s="1" t="s">
        <v>18</v>
      </c>
      <c r="H110" s="1" t="s">
        <v>19</v>
      </c>
      <c r="I110" s="1" t="s">
        <v>20</v>
      </c>
      <c r="J110" s="1" t="s">
        <v>531</v>
      </c>
      <c r="K110" s="1" t="s">
        <v>22</v>
      </c>
      <c r="L110" s="1" t="str">
        <f>HYPERLINK("https://files.afu.se/Downloads/Transcripts/UFO%20Hub%20(Adnan%20Ademovic)/2015 06 01 - UFO HUB - Darryl Anka  Channel for Bashar_cNxwjxINz5g - transcript (automated).pdf","Transcript Link")</f>
        <v>Transcript Link</v>
      </c>
      <c r="M110" s="2" t="str">
        <f>HYPERLINK("https://files.afu.se/Downloads/Transcripts/UFO%20Hub%20(Adnan%20Ademovic)/2015 06 01 - UFO HUB - Darryl Anka  Channel for Bashar_cNxwjxINz5g - transcript (automated).pdf","Transcript Link")</f>
        <v>Transcript Link</v>
      </c>
    </row>
    <row r="111" ht="225" spans="1:13">
      <c r="A111" s="1" t="s">
        <v>532</v>
      </c>
      <c r="B111" s="1" t="s">
        <v>13</v>
      </c>
      <c r="C111" s="4" t="s">
        <v>533</v>
      </c>
      <c r="D111" s="1" t="s">
        <v>534</v>
      </c>
      <c r="E111" s="1" t="s">
        <v>525</v>
      </c>
      <c r="F111" s="4" t="s">
        <v>17</v>
      </c>
      <c r="G111" s="1" t="s">
        <v>18</v>
      </c>
      <c r="H111" s="1" t="s">
        <v>19</v>
      </c>
      <c r="I111" s="1" t="s">
        <v>20</v>
      </c>
      <c r="J111" s="1" t="s">
        <v>535</v>
      </c>
      <c r="K111" s="1" t="s">
        <v>22</v>
      </c>
      <c r="L111" s="1" t="str">
        <f>HYPERLINK("https://files.afu.se/Downloads/Transcripts/UFO%20Hub%20(Adnan%20Ademovic)/2015 05 26 - UFO HUB - Alien Experiences   Barbara Lamb_3OUJCqprhjw - transcript (automated).pdf","Transcript Link")</f>
        <v>Transcript Link</v>
      </c>
      <c r="M111" s="2" t="str">
        <f>HYPERLINK("https://files.afu.se/Downloads/Transcripts/UFO%20Hub%20(Adnan%20Ademovic)/2015 05 26 - UFO HUB - Alien Experiences   Barbara Lamb_3OUJCqprhjw - transcript (automated).pdf","Transcript Link")</f>
        <v>Transcript Link</v>
      </c>
    </row>
    <row r="112" ht="225" spans="1:13">
      <c r="A112" s="1" t="s">
        <v>536</v>
      </c>
      <c r="B112" s="1" t="s">
        <v>13</v>
      </c>
      <c r="C112" s="4" t="s">
        <v>537</v>
      </c>
      <c r="D112" s="1" t="s">
        <v>538</v>
      </c>
      <c r="E112" s="1" t="s">
        <v>539</v>
      </c>
      <c r="F112" s="4" t="s">
        <v>17</v>
      </c>
      <c r="G112" s="1" t="s">
        <v>18</v>
      </c>
      <c r="H112" s="1" t="s">
        <v>19</v>
      </c>
      <c r="I112" s="1" t="s">
        <v>20</v>
      </c>
      <c r="J112" s="1" t="s">
        <v>540</v>
      </c>
      <c r="K112" s="1" t="s">
        <v>22</v>
      </c>
      <c r="L112" s="1" t="str">
        <f>HYPERLINK("https://files.afu.se/Downloads/Transcripts/UFO%20Hub%20(Adnan%20Ademovic)/2015 05 14 - UFO HUB - Star Children   Nikki Pattillo_DAdTgDnWQaw - transcript (automated).pdf","Transcript Link")</f>
        <v>Transcript Link</v>
      </c>
      <c r="M112" s="2" t="str">
        <f>HYPERLINK("https://files.afu.se/Downloads/Transcripts/UFO%20Hub%20(Adnan%20Ademovic)/2015 05 14 - UFO HUB - Star Children   Nikki Pattillo_DAdTgDnWQaw - transcript (automated).pdf","Transcript Link")</f>
        <v>Transcript Link</v>
      </c>
    </row>
    <row r="113" ht="225" spans="1:13">
      <c r="A113" s="1" t="s">
        <v>541</v>
      </c>
      <c r="B113" s="1" t="s">
        <v>13</v>
      </c>
      <c r="C113" s="4" t="s">
        <v>542</v>
      </c>
      <c r="D113" s="1" t="s">
        <v>543</v>
      </c>
      <c r="E113" s="1" t="s">
        <v>544</v>
      </c>
      <c r="F113" s="4" t="s">
        <v>17</v>
      </c>
      <c r="G113" s="1" t="s">
        <v>18</v>
      </c>
      <c r="H113" s="1" t="s">
        <v>19</v>
      </c>
      <c r="I113" s="1" t="s">
        <v>20</v>
      </c>
      <c r="J113" s="1" t="s">
        <v>545</v>
      </c>
      <c r="K113" s="1" t="s">
        <v>22</v>
      </c>
      <c r="L113" s="1" t="str">
        <f>HYPERLINK("https://files.afu.se/Downloads/Transcripts/UFO%20Hub%20(Adnan%20Ademovic)/2015 05 12 - UFO HUB - Abductee vs Volunteer   Sherry Wilde_8BwyFrEzlWs - transcript (automated).pdf","Transcript Link")</f>
        <v>Transcript Link</v>
      </c>
      <c r="M113" s="2" t="str">
        <f>HYPERLINK("https://files.afu.se/Downloads/Transcripts/UFO%20Hub%20(Adnan%20Ademovic)/2015 05 12 - UFO HUB - Abductee vs Volunteer   Sherry Wilde_8BwyFrEzlWs - transcript (automated).pdf","Transcript Link")</f>
        <v>Transcript Link</v>
      </c>
    </row>
    <row r="114" ht="195" spans="1:13">
      <c r="A114" s="1" t="s">
        <v>546</v>
      </c>
      <c r="B114" s="1" t="s">
        <v>13</v>
      </c>
      <c r="C114" s="4" t="s">
        <v>547</v>
      </c>
      <c r="D114" s="1" t="s">
        <v>548</v>
      </c>
      <c r="E114" s="1" t="s">
        <v>549</v>
      </c>
      <c r="F114" s="4" t="s">
        <v>17</v>
      </c>
      <c r="G114" s="1" t="s">
        <v>18</v>
      </c>
      <c r="H114" s="1" t="s">
        <v>19</v>
      </c>
      <c r="I114" s="1" t="s">
        <v>20</v>
      </c>
      <c r="J114" s="1" t="s">
        <v>550</v>
      </c>
      <c r="K114" s="1" t="s">
        <v>22</v>
      </c>
      <c r="L114" s="1" t="str">
        <f>HYPERLINK("https://files.afu.se/Downloads/Transcripts/UFO%20Hub%20(Adnan%20Ademovic)/2015 04 25 - UFO HUB - Ozark Mountain UFO Conference_MmsuSOz0QtQ - transcript (automated).pdf","Transcript Link")</f>
        <v>Transcript Link</v>
      </c>
      <c r="M114" s="2" t="str">
        <f>HYPERLINK("https://files.afu.se/Downloads/Transcripts/UFO%20Hub%20(Adnan%20Ademovic)/2015 04 25 - UFO HUB - Ozark Mountain UFO Conference_MmsuSOz0QtQ - transcript (automated).pdf","Transcript Link")</f>
        <v>Transcript Link</v>
      </c>
    </row>
    <row r="115" ht="225" spans="1:13">
      <c r="A115" s="1" t="s">
        <v>551</v>
      </c>
      <c r="B115" s="1" t="s">
        <v>13</v>
      </c>
      <c r="C115" s="4" t="s">
        <v>552</v>
      </c>
      <c r="D115" s="1" t="s">
        <v>553</v>
      </c>
      <c r="E115" s="1" t="s">
        <v>554</v>
      </c>
      <c r="F115" s="4" t="s">
        <v>17</v>
      </c>
      <c r="G115" s="1" t="s">
        <v>18</v>
      </c>
      <c r="H115" s="1" t="s">
        <v>19</v>
      </c>
      <c r="I115" s="1" t="s">
        <v>20</v>
      </c>
      <c r="J115" s="1" t="s">
        <v>555</v>
      </c>
      <c r="K115" s="1" t="s">
        <v>22</v>
      </c>
      <c r="L115" s="1" t="str">
        <f>HYPERLINK("https://files.afu.se/Downloads/Transcripts/UFO%20Hub%20(Adnan%20Ademovic)/2015 04 22 - UFO HUB - The Sasquatch People   Kewaunee Lapseritis_hARPujhcaPs - transcript (automated).pdf","Transcript Link")</f>
        <v>Transcript Link</v>
      </c>
      <c r="M115" s="2" t="str">
        <f>HYPERLINK("https://files.afu.se/Downloads/Transcripts/UFO%20Hub%20(Adnan%20Ademovic)/2015 04 22 - UFO HUB - The Sasquatch People   Kewaunee Lapseritis_hARPujhcaPs - transcript (automated).pdf","Transcript Link")</f>
        <v>Transcript Link</v>
      </c>
    </row>
    <row r="116" ht="255" spans="1:13">
      <c r="A116" s="1" t="s">
        <v>551</v>
      </c>
      <c r="B116" s="1" t="s">
        <v>13</v>
      </c>
      <c r="C116" s="4" t="s">
        <v>556</v>
      </c>
      <c r="D116" s="1" t="s">
        <v>557</v>
      </c>
      <c r="E116" s="1" t="s">
        <v>558</v>
      </c>
      <c r="F116" s="4" t="s">
        <v>17</v>
      </c>
      <c r="G116" s="1" t="s">
        <v>18</v>
      </c>
      <c r="H116" s="1" t="s">
        <v>19</v>
      </c>
      <c r="I116" s="1" t="s">
        <v>20</v>
      </c>
      <c r="J116" s="1" t="s">
        <v>559</v>
      </c>
      <c r="K116" s="1" t="s">
        <v>22</v>
      </c>
      <c r="L116" s="1" t="str">
        <f>HYPERLINK("https://files.afu.se/Downloads/Transcripts/UFO%20Hub%20(Adnan%20Ademovic)/2015 04 22 - UFO HUB - Reed Family Alien Contact Story (FULL)   Thom Reed_H0IGMfcIG6I - transcript (automated).pdf","Transcript Link")</f>
        <v>Transcript Link</v>
      </c>
      <c r="M116" s="2" t="str">
        <f>HYPERLINK("https://files.afu.se/Downloads/Transcripts/UFO%20Hub%20(Adnan%20Ademovic)/2015 04 22 - UFO HUB - Reed Family Alien Contact Story (FULL)   Thom Reed_H0IGMfcIG6I - transcript (automated).pdf","Transcript Link")</f>
        <v>Transcript Link</v>
      </c>
    </row>
    <row r="117" ht="225" spans="1:13">
      <c r="A117" s="1" t="s">
        <v>551</v>
      </c>
      <c r="B117" s="1" t="s">
        <v>13</v>
      </c>
      <c r="C117" s="4" t="s">
        <v>560</v>
      </c>
      <c r="D117" s="1" t="s">
        <v>561</v>
      </c>
      <c r="E117" s="1" t="s">
        <v>562</v>
      </c>
      <c r="F117" s="4" t="s">
        <v>17</v>
      </c>
      <c r="G117" s="1" t="s">
        <v>18</v>
      </c>
      <c r="H117" s="1" t="s">
        <v>19</v>
      </c>
      <c r="I117" s="1" t="s">
        <v>20</v>
      </c>
      <c r="J117" s="1" t="s">
        <v>563</v>
      </c>
      <c r="K117" s="1" t="s">
        <v>22</v>
      </c>
      <c r="L117" s="1" t="str">
        <f>HYPERLINK("https://files.afu.se/Downloads/Transcripts/UFO%20Hub%20(Adnan%20Ademovic)/2015 04 22 - UFO HUB - First UFO Case in the United States Inducted in an Historical Society   Thom Reed_oigmIiWGfvc - transcript (automated).pdf","Transcript Link")</f>
        <v>Transcript Link</v>
      </c>
      <c r="M117" s="2" t="str">
        <f>HYPERLINK("https://files.afu.se/Downloads/Transcripts/UFO%20Hub%20(Adnan%20Ademovic)/2015 04 22 - UFO HUB - First UFO Case in the United States Inducted in an Historical Society   Thom Reed_oigmIiWGfvc - transcript (automated).pdf","Transcript Link")</f>
        <v>Transcript Link</v>
      </c>
    </row>
    <row r="118" ht="300" spans="1:13">
      <c r="A118" s="1" t="s">
        <v>564</v>
      </c>
      <c r="B118" s="1" t="s">
        <v>13</v>
      </c>
      <c r="C118" s="4" t="s">
        <v>565</v>
      </c>
      <c r="D118" s="1" t="s">
        <v>566</v>
      </c>
      <c r="E118" s="1" t="s">
        <v>567</v>
      </c>
      <c r="F118" s="4" t="s">
        <v>17</v>
      </c>
      <c r="G118" s="1" t="s">
        <v>18</v>
      </c>
      <c r="H118" s="1" t="s">
        <v>19</v>
      </c>
      <c r="I118" s="1" t="s">
        <v>20</v>
      </c>
      <c r="J118" s="1" t="s">
        <v>568</v>
      </c>
      <c r="K118" s="1" t="s">
        <v>22</v>
      </c>
      <c r="L118" s="1" t="str">
        <f>HYPERLINK("https://files.afu.se/Downloads/Transcripts/UFO%20Hub%20(Adnan%20Ademovic)/2015 04 16 - UFO HUB - Richard Dolan  UFOs and Citizen Action_mmMTQgcYKfM - transcript (automated).pdf","Transcript Link")</f>
        <v>Transcript Link</v>
      </c>
      <c r="M118" s="2" t="str">
        <f>HYPERLINK("https://files.afu.se/Downloads/Transcripts/UFO%20Hub%20(Adnan%20Ademovic)/2015 04 16 - UFO HUB - Richard Dolan  UFOs and Citizen Action_mmMTQgcYKfM - transcript (automated).pdf","Transcript Link")</f>
        <v>Transcript Link</v>
      </c>
    </row>
    <row r="119" ht="255" spans="1:13">
      <c r="A119" s="1" t="s">
        <v>569</v>
      </c>
      <c r="B119" s="1" t="s">
        <v>13</v>
      </c>
      <c r="C119" s="4" t="s">
        <v>570</v>
      </c>
      <c r="D119" s="1" t="s">
        <v>571</v>
      </c>
      <c r="E119" s="1" t="s">
        <v>572</v>
      </c>
      <c r="F119" s="4" t="s">
        <v>17</v>
      </c>
      <c r="G119" s="1" t="s">
        <v>18</v>
      </c>
      <c r="H119" s="1" t="s">
        <v>19</v>
      </c>
      <c r="I119" s="1" t="s">
        <v>20</v>
      </c>
      <c r="J119" s="1" t="s">
        <v>573</v>
      </c>
      <c r="K119" s="1" t="s">
        <v>22</v>
      </c>
      <c r="L119" s="1" t="str">
        <f>HYPERLINK("https://files.afu.se/Downloads/Transcripts/UFO%20Hub%20(Adnan%20Ademovic)/2014 12 06 - UFO HUB - Pyramid Mysteries Most People Don't Know About   Robert Bauval_ifxk4_LWNyk - transcript (automated).pdf","Transcript Link")</f>
        <v>Transcript Link</v>
      </c>
      <c r="M119" s="2" t="str">
        <f>HYPERLINK("https://files.afu.se/Downloads/Transcripts/UFO%20Hub%20(Adnan%20Ademovic)/2014 12 06 - UFO HUB - Pyramid Mysteries Most People Don't Know About   Robert Bauval_ifxk4_LWNyk - transcript (automated).pdf","Transcript Link")</f>
        <v>Transcript Link</v>
      </c>
    </row>
    <row r="120" ht="180" spans="1:13">
      <c r="A120" s="1" t="s">
        <v>574</v>
      </c>
      <c r="B120" s="1" t="s">
        <v>13</v>
      </c>
      <c r="C120" s="4" t="s">
        <v>575</v>
      </c>
      <c r="D120" s="1" t="s">
        <v>576</v>
      </c>
      <c r="E120" s="1" t="s">
        <v>577</v>
      </c>
      <c r="F120" s="4" t="s">
        <v>17</v>
      </c>
      <c r="G120" s="1" t="s">
        <v>18</v>
      </c>
      <c r="H120" s="1" t="s">
        <v>19</v>
      </c>
      <c r="I120" s="1" t="s">
        <v>20</v>
      </c>
      <c r="J120" s="1" t="s">
        <v>578</v>
      </c>
      <c r="K120" s="1" t="s">
        <v>22</v>
      </c>
      <c r="L120" s="1" t="str">
        <f>HYPERLINK("https://files.afu.se/Downloads/Transcripts/UFO%20Hub%20(Adnan%20Ademovic)/2014 11 26 - UFO HUB - The Paradigm Symposium_UGXtYnNOlSY - transcript (automated).pdf","Transcript Link")</f>
        <v>Transcript Link</v>
      </c>
      <c r="M120" s="2" t="str">
        <f>HYPERLINK("https://files.afu.se/Downloads/Transcripts/UFO%20Hub%20(Adnan%20Ademovic)/2014 11 26 - UFO HUB - The Paradigm Symposium_UGXtYnNOlSY - transcript (automated).pdf","Transcript Link")</f>
        <v>Transcript Link</v>
      </c>
    </row>
    <row r="121" ht="409.5" spans="1:13">
      <c r="A121" s="1" t="s">
        <v>579</v>
      </c>
      <c r="B121" s="1" t="s">
        <v>13</v>
      </c>
      <c r="C121" s="4" t="s">
        <v>580</v>
      </c>
      <c r="D121" s="1" t="s">
        <v>581</v>
      </c>
      <c r="E121" s="1" t="s">
        <v>582</v>
      </c>
      <c r="F121" s="4" t="s">
        <v>17</v>
      </c>
      <c r="G121" s="1" t="s">
        <v>18</v>
      </c>
      <c r="H121" s="1" t="s">
        <v>19</v>
      </c>
      <c r="I121" s="1" t="s">
        <v>20</v>
      </c>
      <c r="J121" s="1" t="s">
        <v>583</v>
      </c>
      <c r="K121" s="1" t="s">
        <v>22</v>
      </c>
      <c r="L121" s="1" t="str">
        <f>HYPERLINK("https://files.afu.se/Downloads/Transcripts/UFO%20Hub%20(Adnan%20Ademovic)/2014 10 20 - UFO HUB - Why UFOs Matter   Richard Dolan_irzr3fkrMRA - transcript (automated).pdf","Transcript Link")</f>
        <v>Transcript Link</v>
      </c>
      <c r="M121" s="2" t="str">
        <f>HYPERLINK("https://files.afu.se/Downloads/Transcripts/UFO%20Hub%20(Adnan%20Ademovic)/2014 10 20 - UFO HUB - Why UFOs Matter   Richard Dolan_irzr3fkrMRA - transcript (automated).pdf","Transcript Link")</f>
        <v>Transcript Link</v>
      </c>
    </row>
    <row r="122" ht="409.5" spans="1:13">
      <c r="A122" s="1" t="s">
        <v>579</v>
      </c>
      <c r="B122" s="1" t="s">
        <v>13</v>
      </c>
      <c r="C122" s="4" t="s">
        <v>584</v>
      </c>
      <c r="D122" s="1" t="s">
        <v>585</v>
      </c>
      <c r="E122" s="1" t="s">
        <v>586</v>
      </c>
      <c r="F122" s="4" t="s">
        <v>17</v>
      </c>
      <c r="G122" s="1" t="s">
        <v>18</v>
      </c>
      <c r="H122" s="1" t="s">
        <v>19</v>
      </c>
      <c r="I122" s="1" t="s">
        <v>20</v>
      </c>
      <c r="J122" s="1" t="s">
        <v>587</v>
      </c>
      <c r="K122" s="1" t="s">
        <v>22</v>
      </c>
      <c r="L122" s="1" t="str">
        <f>HYPERLINK("https://files.afu.se/Downloads/Transcripts/UFO%20Hub%20(Adnan%20Ademovic)/2014 10 20 - UFO HUB - Andrew Collins  From The Ashes Of Angels_7FQ6JmV9lIs - transcript (automated).pdf","Transcript Link")</f>
        <v>Transcript Link</v>
      </c>
      <c r="M122" s="2" t="str">
        <f>HYPERLINK("https://files.afu.se/Downloads/Transcripts/UFO%20Hub%20(Adnan%20Ademovic)/2014 10 20 - UFO HUB - Andrew Collins  From The Ashes Of Angels_7FQ6JmV9lIs - transcript (automated).pdf","Transcript Link")</f>
        <v>Transcript Link</v>
      </c>
    </row>
    <row r="123" ht="409.5" spans="1:13">
      <c r="A123" s="1" t="s">
        <v>579</v>
      </c>
      <c r="B123" s="1" t="s">
        <v>13</v>
      </c>
      <c r="C123" s="4" t="s">
        <v>588</v>
      </c>
      <c r="D123" s="1" t="s">
        <v>589</v>
      </c>
      <c r="E123" s="1" t="s">
        <v>590</v>
      </c>
      <c r="F123" s="4" t="s">
        <v>17</v>
      </c>
      <c r="G123" s="1" t="s">
        <v>18</v>
      </c>
      <c r="H123" s="1" t="s">
        <v>19</v>
      </c>
      <c r="I123" s="1" t="s">
        <v>20</v>
      </c>
      <c r="J123" s="1" t="s">
        <v>591</v>
      </c>
      <c r="K123" s="1" t="s">
        <v>22</v>
      </c>
      <c r="L123" s="1" t="str">
        <f>HYPERLINK("https://files.afu.se/Downloads/Transcripts/UFO%20Hub%20(Adnan%20Ademovic)/2014 10 20 - UFO HUB - Behind the Cosmic Veil   Thomas Fusco_tDr9Ujj0Wa4 - transcript (automated).pdf","Transcript Link")</f>
        <v>Transcript Link</v>
      </c>
      <c r="M123" s="2" t="str">
        <f>HYPERLINK("https://files.afu.se/Downloads/Transcripts/UFO%20Hub%20(Adnan%20Ademovic)/2014 10 20 - UFO HUB - Behind the Cosmic Veil   Thomas Fusco_tDr9Ujj0Wa4 - transcript (automated).pdf","Transcript Link")</f>
        <v>Transcript Link</v>
      </c>
    </row>
    <row r="124" ht="180" spans="1:13">
      <c r="A124" s="1" t="s">
        <v>592</v>
      </c>
      <c r="B124" s="1" t="s">
        <v>13</v>
      </c>
      <c r="C124" s="4" t="s">
        <v>593</v>
      </c>
      <c r="D124" s="1" t="s">
        <v>594</v>
      </c>
      <c r="E124" s="1" t="s">
        <v>595</v>
      </c>
      <c r="F124" s="4" t="s">
        <v>17</v>
      </c>
      <c r="G124" s="1" t="s">
        <v>18</v>
      </c>
      <c r="H124" s="1" t="s">
        <v>19</v>
      </c>
      <c r="I124" s="1" t="s">
        <v>20</v>
      </c>
      <c r="J124" s="1" t="s">
        <v>596</v>
      </c>
      <c r="K124" s="1" t="s">
        <v>22</v>
      </c>
      <c r="L124" s="1" t="str">
        <f>HYPERLINK("https://files.afu.se/Downloads/Transcripts/UFO%20Hub%20(Adnan%20Ademovic)/2014 10 19 - UFO HUB - Paradigm Shift   Wildflower_QTo6ibZN_dg - transcript (automated).pdf","Transcript Link")</f>
        <v>Transcript Link</v>
      </c>
      <c r="M124" s="2" t="str">
        <f>HYPERLINK("https://files.afu.se/Downloads/Transcripts/UFO%20Hub%20(Adnan%20Ademovic)/2014 10 19 - UFO HUB - Paradigm Shift   Wildflower_QTo6ibZN_dg - transcript (automated).pdf","Transcript Link")</f>
        <v>Transcript Link</v>
      </c>
    </row>
    <row r="125" ht="409.5" spans="1:13">
      <c r="A125" s="1" t="s">
        <v>592</v>
      </c>
      <c r="B125" s="1" t="s">
        <v>13</v>
      </c>
      <c r="C125" s="4" t="s">
        <v>597</v>
      </c>
      <c r="D125" s="1" t="s">
        <v>598</v>
      </c>
      <c r="E125" s="1" t="s">
        <v>599</v>
      </c>
      <c r="F125" s="4" t="s">
        <v>17</v>
      </c>
      <c r="G125" s="1" t="s">
        <v>18</v>
      </c>
      <c r="H125" s="1" t="s">
        <v>19</v>
      </c>
      <c r="I125" s="1" t="s">
        <v>20</v>
      </c>
      <c r="J125" s="1" t="s">
        <v>600</v>
      </c>
      <c r="K125" s="1" t="s">
        <v>22</v>
      </c>
      <c r="L125" s="1" t="str">
        <f>HYPERLINK("https://files.afu.se/Downloads/Transcripts/UFO%20Hub%20(Adnan%20Ademovic)/2014 10 19 - UFO HUB - Science and the Unexplained   Micah Hanks_S7ZFBuZVpY4 - transcript (automated).pdf","Transcript Link")</f>
        <v>Transcript Link</v>
      </c>
      <c r="M125" s="2" t="str">
        <f>HYPERLINK("https://files.afu.se/Downloads/Transcripts/UFO%20Hub%20(Adnan%20Ademovic)/2014 10 19 - UFO HUB - Science and the Unexplained   Micah Hanks_S7ZFBuZVpY4 - transcript (automated).pdf","Transcript Link")</f>
        <v>Transcript Link</v>
      </c>
    </row>
    <row r="126" ht="409.5" spans="1:13">
      <c r="A126" s="1" t="s">
        <v>601</v>
      </c>
      <c r="B126" s="1" t="s">
        <v>13</v>
      </c>
      <c r="C126" s="4" t="s">
        <v>602</v>
      </c>
      <c r="D126" s="1" t="s">
        <v>603</v>
      </c>
      <c r="E126" s="1" t="s">
        <v>604</v>
      </c>
      <c r="F126" s="4" t="s">
        <v>17</v>
      </c>
      <c r="G126" s="1" t="s">
        <v>18</v>
      </c>
      <c r="H126" s="1" t="s">
        <v>19</v>
      </c>
      <c r="I126" s="1" t="s">
        <v>20</v>
      </c>
      <c r="J126" s="1" t="s">
        <v>605</v>
      </c>
      <c r="K126" s="1" t="s">
        <v>22</v>
      </c>
      <c r="L126" s="1" t="str">
        <f>HYPERLINK("https://files.afu.se/Downloads/Transcripts/UFO%20Hub%20(Adnan%20Ademovic)/2014 10 12 - UFO HUB - UFOs  A New Perspective   Red Pill Junkie_22xL2E3yMJ4 - transcript (automated).pdf","Transcript Link")</f>
        <v>Transcript Link</v>
      </c>
      <c r="M126" s="2" t="str">
        <f>HYPERLINK("https://files.afu.se/Downloads/Transcripts/UFO%20Hub%20(Adnan%20Ademovic)/2014 10 12 - UFO HUB - UFOs  A New Perspective   Red Pill Junkie_22xL2E3yMJ4 - transcript (automated).pdf","Transcript Link")</f>
        <v>Transcript Link</v>
      </c>
    </row>
    <row r="127" ht="409.5" spans="1:13">
      <c r="A127" s="1" t="s">
        <v>601</v>
      </c>
      <c r="B127" s="1" t="s">
        <v>13</v>
      </c>
      <c r="C127" s="4" t="s">
        <v>606</v>
      </c>
      <c r="D127" s="1" t="s">
        <v>607</v>
      </c>
      <c r="E127" s="1" t="s">
        <v>608</v>
      </c>
      <c r="F127" s="4" t="s">
        <v>17</v>
      </c>
      <c r="G127" s="1" t="s">
        <v>18</v>
      </c>
      <c r="H127" s="1" t="s">
        <v>19</v>
      </c>
      <c r="I127" s="1" t="s">
        <v>20</v>
      </c>
      <c r="J127" s="1" t="s">
        <v>609</v>
      </c>
      <c r="K127" s="1" t="s">
        <v>22</v>
      </c>
      <c r="L127" s="1" t="str">
        <f>HYPERLINK("https://files.afu.se/Downloads/Transcripts/UFO%20Hub%20(Adnan%20Ademovic)/2014 10 12 - UFO HUB - Close Encounters of the Fatal Kind   Nick Redfern_Dwt8lNRYh40 - transcript (automated).pdf","Transcript Link")</f>
        <v>Transcript Link</v>
      </c>
      <c r="M127" s="2" t="str">
        <f>HYPERLINK("https://files.afu.se/Downloads/Transcripts/UFO%20Hub%20(Adnan%20Ademovic)/2014 10 12 - UFO HUB - Close Encounters of the Fatal Kind   Nick Redfern_Dwt8lNRYh40 - transcript (automated).pdf","Transcript Link")</f>
        <v>Transcript Link</v>
      </c>
    </row>
    <row r="128" ht="409.5" spans="1:13">
      <c r="A128" s="1" t="s">
        <v>601</v>
      </c>
      <c r="B128" s="1" t="s">
        <v>13</v>
      </c>
      <c r="C128" s="4" t="s">
        <v>610</v>
      </c>
      <c r="D128" s="1" t="s">
        <v>611</v>
      </c>
      <c r="E128" s="1" t="s">
        <v>612</v>
      </c>
      <c r="F128" s="4" t="s">
        <v>17</v>
      </c>
      <c r="G128" s="1" t="s">
        <v>18</v>
      </c>
      <c r="H128" s="1" t="s">
        <v>19</v>
      </c>
      <c r="I128" s="1" t="s">
        <v>20</v>
      </c>
      <c r="J128" s="1" t="s">
        <v>613</v>
      </c>
      <c r="K128" s="1" t="s">
        <v>22</v>
      </c>
      <c r="L128" s="1" t="str">
        <f>HYPERLINK("https://files.afu.se/Downloads/Transcripts/UFO%20Hub%20(Adnan%20Ademovic)/2014 10 12 - UFO HUB - Admissible UFO Evidence   Chase Kloetzke_ehbKsoFJ8HI - transcript (automated).pdf","Transcript Link")</f>
        <v>Transcript Link</v>
      </c>
      <c r="M128" s="2" t="str">
        <f>HYPERLINK("https://files.afu.se/Downloads/Transcripts/UFO%20Hub%20(Adnan%20Ademovic)/2014 10 12 - UFO HUB - Admissible UFO Evidence   Chase Kloetzke_ehbKsoFJ8HI - transcript (automated).pdf","Transcript Link")</f>
        <v>Transcript Link</v>
      </c>
    </row>
    <row r="129" ht="409.5" spans="1:13">
      <c r="A129" s="1" t="s">
        <v>614</v>
      </c>
      <c r="B129" s="1" t="s">
        <v>13</v>
      </c>
      <c r="C129" s="4" t="s">
        <v>615</v>
      </c>
      <c r="D129" s="1" t="s">
        <v>616</v>
      </c>
      <c r="E129" s="1" t="s">
        <v>617</v>
      </c>
      <c r="F129" s="4" t="s">
        <v>17</v>
      </c>
      <c r="G129" s="1" t="s">
        <v>18</v>
      </c>
      <c r="H129" s="1" t="s">
        <v>19</v>
      </c>
      <c r="I129" s="1" t="s">
        <v>20</v>
      </c>
      <c r="J129" s="1" t="s">
        <v>618</v>
      </c>
      <c r="K129" s="1" t="s">
        <v>22</v>
      </c>
      <c r="L129" s="1" t="str">
        <f>HYPERLINK("https://files.afu.se/Downloads/Transcripts/UFO%20Hub%20(Adnan%20Ademovic)/2014 10 11 - UFO HUB - Chemtrails  A Different Perspective   Sherry Wilde_oLzKHy5Yat8 - transcript (automated).pdf","Transcript Link")</f>
        <v>Transcript Link</v>
      </c>
      <c r="M129" s="2" t="str">
        <f>HYPERLINK("https://files.afu.se/Downloads/Transcripts/UFO%20Hub%20(Adnan%20Ademovic)/2014 10 11 - UFO HUB - Chemtrails  A Different Perspective   Sherry Wilde_oLzKHy5Yat8 - transcript (automated).pdf","Transcript Link")</f>
        <v>Transcript Link</v>
      </c>
    </row>
    <row r="130" ht="409.5" spans="1:13">
      <c r="A130" s="1" t="s">
        <v>619</v>
      </c>
      <c r="B130" s="1" t="s">
        <v>13</v>
      </c>
      <c r="C130" s="4" t="s">
        <v>620</v>
      </c>
      <c r="D130" s="1" t="s">
        <v>621</v>
      </c>
      <c r="E130" s="1" t="s">
        <v>622</v>
      </c>
      <c r="F130" s="4" t="s">
        <v>17</v>
      </c>
      <c r="G130" s="1" t="s">
        <v>18</v>
      </c>
      <c r="H130" s="1" t="s">
        <v>19</v>
      </c>
      <c r="I130" s="1" t="s">
        <v>20</v>
      </c>
      <c r="J130" s="1" t="s">
        <v>623</v>
      </c>
      <c r="K130" s="1" t="s">
        <v>22</v>
      </c>
      <c r="L130" s="1" t="str">
        <f>HYPERLINK("https://files.afu.se/Downloads/Transcripts/UFO%20Hub%20(Adnan%20Ademovic)/2014 09 23 - UFO HUB - Abduction of an Investigator   Joe Palermo_n-hkZt0VuQY - transcript (automated).pdf","Transcript Link")</f>
        <v>Transcript Link</v>
      </c>
      <c r="M130" s="2" t="str">
        <f>HYPERLINK("https://files.afu.se/Downloads/Transcripts/UFO%20Hub%20(Adnan%20Ademovic)/2014 09 23 - UFO HUB - Abduction of an Investigator   Joe Palermo_n-hkZt0VuQY - transcript (automated).pdf","Transcript Link")</f>
        <v>Transcript Link</v>
      </c>
    </row>
    <row r="131" ht="409.5" spans="1:13">
      <c r="A131" s="1" t="s">
        <v>624</v>
      </c>
      <c r="B131" s="1" t="s">
        <v>13</v>
      </c>
      <c r="C131" s="4" t="s">
        <v>625</v>
      </c>
      <c r="D131" s="1" t="s">
        <v>626</v>
      </c>
      <c r="E131" s="1" t="s">
        <v>627</v>
      </c>
      <c r="F131" s="4" t="s">
        <v>17</v>
      </c>
      <c r="G131" s="1" t="s">
        <v>18</v>
      </c>
      <c r="H131" s="1" t="s">
        <v>19</v>
      </c>
      <c r="I131" s="1" t="s">
        <v>20</v>
      </c>
      <c r="J131" s="1" t="s">
        <v>628</v>
      </c>
      <c r="K131" s="1" t="s">
        <v>22</v>
      </c>
      <c r="L131" s="1" t="str">
        <f>HYPERLINK("https://files.afu.se/Downloads/Transcripts/UFO%20Hub%20(Adnan%20Ademovic)/2014 09 15 - UFO HUB - 10th Dimension Paranormal Group   Hector Lugo_Vhos_m-VujI - transcript (automated).pdf","Transcript Link")</f>
        <v>Transcript Link</v>
      </c>
      <c r="M131" s="2" t="str">
        <f>HYPERLINK("https://files.afu.se/Downloads/Transcripts/UFO%20Hub%20(Adnan%20Ademovic)/2014 09 15 - UFO HUB - 10th Dimension Paranormal Group   Hector Lugo_Vhos_m-VujI - transcript (automated).pdf","Transcript Link")</f>
        <v>Transcript Link</v>
      </c>
    </row>
    <row r="132" ht="409.5" spans="1:13">
      <c r="A132" s="1" t="s">
        <v>629</v>
      </c>
      <c r="B132" s="1" t="s">
        <v>13</v>
      </c>
      <c r="C132" s="4" t="s">
        <v>630</v>
      </c>
      <c r="D132" s="1" t="s">
        <v>631</v>
      </c>
      <c r="E132" s="1" t="s">
        <v>632</v>
      </c>
      <c r="F132" s="4" t="s">
        <v>17</v>
      </c>
      <c r="G132" s="1" t="s">
        <v>18</v>
      </c>
      <c r="H132" s="1" t="s">
        <v>19</v>
      </c>
      <c r="I132" s="1" t="s">
        <v>20</v>
      </c>
      <c r="J132" s="1" t="s">
        <v>633</v>
      </c>
      <c r="K132" s="1" t="s">
        <v>22</v>
      </c>
      <c r="L132" s="1" t="str">
        <f>HYPERLINK("https://files.afu.se/Downloads/Transcripts/UFO%20Hub%20(Adnan%20Ademovic)/2014 08 29 - UFO HUB - Finding the UFO Crash in San Augustin   Art Campbell_a-Bc8H54gk0 - transcript (automated).pdf","Transcript Link")</f>
        <v>Transcript Link</v>
      </c>
      <c r="M132" s="2" t="str">
        <f>HYPERLINK("https://files.afu.se/Downloads/Transcripts/UFO%20Hub%20(Adnan%20Ademovic)/2014 08 29 - UFO HUB - Finding the UFO Crash in San Augustin   Art Campbell_a-Bc8H54gk0 - transcript (automated).pdf","Transcript Link")</f>
        <v>Transcript Link</v>
      </c>
    </row>
    <row r="133" ht="409.5" spans="1:13">
      <c r="A133" s="1" t="s">
        <v>634</v>
      </c>
      <c r="B133" s="1" t="s">
        <v>13</v>
      </c>
      <c r="C133" s="4" t="s">
        <v>635</v>
      </c>
      <c r="D133" s="1" t="s">
        <v>636</v>
      </c>
      <c r="E133" s="1" t="s">
        <v>637</v>
      </c>
      <c r="F133" s="4" t="s">
        <v>17</v>
      </c>
      <c r="G133" s="1" t="s">
        <v>18</v>
      </c>
      <c r="H133" s="1" t="s">
        <v>19</v>
      </c>
      <c r="I133" s="1" t="s">
        <v>20</v>
      </c>
      <c r="J133" s="1" t="s">
        <v>638</v>
      </c>
      <c r="K133" s="1" t="s">
        <v>22</v>
      </c>
      <c r="L133" s="1" t="str">
        <f>HYPERLINK("https://files.afu.se/Downloads/Transcripts/UFO%20Hub%20(Adnan%20Ademovic)/2014 08 22 - UFO HUB - USOs And Animal Mutilations   Debbie Ziegelmeyer_bWWqgFNvuC0 - transcript (automated).pdf","Transcript Link")</f>
        <v>Transcript Link</v>
      </c>
      <c r="M133" s="2" t="str">
        <f>HYPERLINK("https://files.afu.se/Downloads/Transcripts/UFO%20Hub%20(Adnan%20Ademovic)/2014 08 22 - UFO HUB - USOs And Animal Mutilations   Debbie Ziegelmeyer_bWWqgFNvuC0 - transcript (automated).pdf","Transcript Link")</f>
        <v>Transcript Link</v>
      </c>
    </row>
    <row r="134" ht="409.5" spans="1:13">
      <c r="A134" s="1" t="s">
        <v>639</v>
      </c>
      <c r="B134" s="1" t="s">
        <v>13</v>
      </c>
      <c r="C134" s="4" t="s">
        <v>640</v>
      </c>
      <c r="D134" s="1" t="s">
        <v>641</v>
      </c>
      <c r="E134" s="1" t="s">
        <v>642</v>
      </c>
      <c r="F134" s="4" t="s">
        <v>17</v>
      </c>
      <c r="G134" s="1" t="s">
        <v>18</v>
      </c>
      <c r="H134" s="1" t="s">
        <v>19</v>
      </c>
      <c r="I134" s="1" t="s">
        <v>20</v>
      </c>
      <c r="J134" s="1" t="s">
        <v>643</v>
      </c>
      <c r="K134" s="1" t="s">
        <v>22</v>
      </c>
      <c r="L134" s="1" t="str">
        <f>HYPERLINK("https://files.afu.se/Downloads/Transcripts/UFO%20Hub%20(Adnan%20Ademovic)/2014 08 20 - UFO HUB - Bigfoot Speaks   Scott Nelson_Ylxyb97kaMU - transcript (automated).pdf","Transcript Link")</f>
        <v>Transcript Link</v>
      </c>
      <c r="M134" s="2" t="str">
        <f>HYPERLINK("https://files.afu.se/Downloads/Transcripts/UFO%20Hub%20(Adnan%20Ademovic)/2014 08 20 - UFO HUB - Bigfoot Speaks   Scott Nelson_Ylxyb97kaMU - transcript (automated).pdf","Transcript Link")</f>
        <v>Transcript Link</v>
      </c>
    </row>
    <row r="135" ht="165" spans="1:13">
      <c r="A135" s="1" t="s">
        <v>644</v>
      </c>
      <c r="B135" s="1" t="s">
        <v>13</v>
      </c>
      <c r="C135" s="4" t="s">
        <v>645</v>
      </c>
      <c r="D135" s="1" t="s">
        <v>646</v>
      </c>
      <c r="E135" s="1" t="s">
        <v>647</v>
      </c>
      <c r="F135" s="4" t="s">
        <v>17</v>
      </c>
      <c r="G135" s="1" t="s">
        <v>18</v>
      </c>
      <c r="H135" s="1" t="s">
        <v>19</v>
      </c>
      <c r="I135" s="1" t="s">
        <v>20</v>
      </c>
      <c r="J135" s="1" t="s">
        <v>648</v>
      </c>
      <c r="K135" s="1" t="s">
        <v>22</v>
      </c>
      <c r="L135" s="1" t="str">
        <f>HYPERLINK("https://files.afu.se/Downloads/Transcripts/UFO%20Hub%20(Adnan%20Ademovic)/2014 08 12 - UFO HUB - Paranormal Investigators_xX2iDeFiKfE - transcript (automated).pdf","Transcript Link")</f>
        <v>Transcript Link</v>
      </c>
      <c r="M135" s="2" t="str">
        <f>HYPERLINK("https://files.afu.se/Downloads/Transcripts/UFO%20Hub%20(Adnan%20Ademovic)/2014 08 12 - UFO HUB - Paranormal Investigators_xX2iDeFiKfE - transcript (automated).pdf","Transcript Link")</f>
        <v>Transcript Link</v>
      </c>
    </row>
    <row r="136" ht="409.5" spans="1:13">
      <c r="A136" s="1" t="s">
        <v>649</v>
      </c>
      <c r="B136" s="1" t="s">
        <v>13</v>
      </c>
      <c r="C136" s="4" t="s">
        <v>650</v>
      </c>
      <c r="D136" s="1" t="s">
        <v>651</v>
      </c>
      <c r="E136" s="1" t="s">
        <v>652</v>
      </c>
      <c r="F136" s="4" t="s">
        <v>17</v>
      </c>
      <c r="G136" s="1" t="s">
        <v>18</v>
      </c>
      <c r="H136" s="1" t="s">
        <v>19</v>
      </c>
      <c r="I136" s="1" t="s">
        <v>20</v>
      </c>
      <c r="J136" s="1" t="s">
        <v>653</v>
      </c>
      <c r="K136" s="1" t="s">
        <v>22</v>
      </c>
      <c r="L136" s="1" t="str">
        <f>HYPERLINK("https://files.afu.se/Downloads/Transcripts/UFO%20Hub%20(Adnan%20Ademovic)/2014 08 08 - UFO HUB - Contactee Since 1959 Part 2   Ray Kosulandich_ILhvgWHoRPA - transcript (automated).pdf","Transcript Link")</f>
        <v>Transcript Link</v>
      </c>
      <c r="M136" s="2" t="str">
        <f>HYPERLINK("https://files.afu.se/Downloads/Transcripts/UFO%20Hub%20(Adnan%20Ademovic)/2014 08 08 - UFO HUB - Contactee Since 1959 Part 2   Ray Kosulandich_ILhvgWHoRPA - transcript (automated).pdf","Transcript Link")</f>
        <v>Transcript Link</v>
      </c>
    </row>
    <row r="137" ht="150" spans="1:13">
      <c r="A137" s="1" t="s">
        <v>654</v>
      </c>
      <c r="B137" s="1" t="s">
        <v>13</v>
      </c>
      <c r="C137" s="4" t="s">
        <v>655</v>
      </c>
      <c r="D137" s="1" t="s">
        <v>656</v>
      </c>
      <c r="E137" s="1" t="s">
        <v>657</v>
      </c>
      <c r="F137" s="4" t="s">
        <v>17</v>
      </c>
      <c r="G137" s="1" t="s">
        <v>18</v>
      </c>
      <c r="H137" s="1" t="s">
        <v>19</v>
      </c>
      <c r="I137" s="1" t="s">
        <v>20</v>
      </c>
      <c r="J137" s="1" t="s">
        <v>658</v>
      </c>
      <c r="K137" s="1" t="s">
        <v>22</v>
      </c>
      <c r="L137" s="1" t="str">
        <f>HYPERLINK("https://files.afu.se/Downloads/Transcripts/UFO%20Hub%20(Adnan%20Ademovic)/2014 08 07 - UFO HUB - Paranormalwarehouse.com_2OfOnnmI3-I - transcript (automated).pdf","Transcript Link")</f>
        <v>Transcript Link</v>
      </c>
      <c r="M137" s="2" t="str">
        <f>HYPERLINK("https://files.afu.se/Downloads/Transcripts/UFO%20Hub%20(Adnan%20Ademovic)/2014 08 07 - UFO HUB - Paranormalwarehouse.com_2OfOnnmI3-I - transcript (automated).pdf","Transcript Link")</f>
        <v>Transcript Link</v>
      </c>
    </row>
    <row r="138" ht="409.5" spans="1:13">
      <c r="A138" s="1" t="s">
        <v>654</v>
      </c>
      <c r="B138" s="1" t="s">
        <v>13</v>
      </c>
      <c r="C138" s="4" t="s">
        <v>659</v>
      </c>
      <c r="D138" s="1" t="s">
        <v>660</v>
      </c>
      <c r="E138" s="1" t="s">
        <v>661</v>
      </c>
      <c r="F138" s="4" t="s">
        <v>17</v>
      </c>
      <c r="G138" s="1" t="s">
        <v>18</v>
      </c>
      <c r="H138" s="1" t="s">
        <v>19</v>
      </c>
      <c r="I138" s="1" t="s">
        <v>20</v>
      </c>
      <c r="J138" s="1" t="s">
        <v>662</v>
      </c>
      <c r="K138" s="1" t="s">
        <v>22</v>
      </c>
      <c r="L138" s="1" t="str">
        <f>HYPERLINK("https://files.afu.se/Downloads/Transcripts/UFO%20Hub%20(Adnan%20Ademovic)/2014 08 07 - UFO HUB - Mark Passio  Street-Wise Spirituality_oOYTHg8cadY - transcript (automated).pdf","Transcript Link")</f>
        <v>Transcript Link</v>
      </c>
      <c r="M138" s="2" t="str">
        <f>HYPERLINK("https://files.afu.se/Downloads/Transcripts/UFO%20Hub%20(Adnan%20Ademovic)/2014 08 07 - UFO HUB - Mark Passio  Street-Wise Spirituality_oOYTHg8cadY - transcript (automated).pdf","Transcript Link")</f>
        <v>Transcript Link</v>
      </c>
    </row>
    <row r="139" ht="150" spans="1:13">
      <c r="A139" s="1" t="s">
        <v>654</v>
      </c>
      <c r="B139" s="1" t="s">
        <v>13</v>
      </c>
      <c r="C139" s="4" t="s">
        <v>663</v>
      </c>
      <c r="D139" s="1" t="s">
        <v>664</v>
      </c>
      <c r="E139" s="1" t="s">
        <v>665</v>
      </c>
      <c r="F139" s="4" t="s">
        <v>17</v>
      </c>
      <c r="G139" s="1" t="s">
        <v>18</v>
      </c>
      <c r="H139" s="1" t="s">
        <v>19</v>
      </c>
      <c r="I139" s="1" t="s">
        <v>20</v>
      </c>
      <c r="J139" s="1" t="s">
        <v>666</v>
      </c>
      <c r="K139" s="1" t="s">
        <v>22</v>
      </c>
      <c r="L139" s="1" t="str">
        <f>HYPERLINK("https://files.afu.se/Downloads/Transcripts/UFO%20Hub%20(Adnan%20Ademovic)/2014 08 07 - UFO HUB - Kansas City Paracon 2014_v3JgFbVRLy0 - transcript (automated).pdf","Transcript Link")</f>
        <v>Transcript Link</v>
      </c>
      <c r="M139" s="2" t="str">
        <f>HYPERLINK("https://files.afu.se/Downloads/Transcripts/UFO%20Hub%20(Adnan%20Ademovic)/2014 08 07 - UFO HUB - Kansas City Paracon 2014_v3JgFbVRLy0 - transcript (automated).pdf","Transcript Link")</f>
        <v>Transcript Link</v>
      </c>
    </row>
    <row r="140" ht="409.5" spans="1:13">
      <c r="A140" s="1" t="s">
        <v>667</v>
      </c>
      <c r="B140" s="1" t="s">
        <v>13</v>
      </c>
      <c r="C140" s="4" t="s">
        <v>668</v>
      </c>
      <c r="D140" s="1" t="s">
        <v>669</v>
      </c>
      <c r="E140" s="1" t="s">
        <v>670</v>
      </c>
      <c r="F140" s="4" t="s">
        <v>17</v>
      </c>
      <c r="G140" s="1" t="s">
        <v>18</v>
      </c>
      <c r="H140" s="1" t="s">
        <v>19</v>
      </c>
      <c r="I140" s="1" t="s">
        <v>20</v>
      </c>
      <c r="J140" s="1" t="s">
        <v>671</v>
      </c>
      <c r="K140" s="1" t="s">
        <v>22</v>
      </c>
      <c r="L140" s="1" t="str">
        <f>HYPERLINK("https://files.afu.se/Downloads/Transcripts/UFO%20Hub%20(Adnan%20Ademovic)/2014 08 06 - UFO HUB - Contactee Since 1959 Part 1   Ray Kosulandich_CHQGH_-akRg - transcript (automated).pdf","Transcript Link")</f>
        <v>Transcript Link</v>
      </c>
      <c r="M140" s="2" t="str">
        <f>HYPERLINK("https://files.afu.se/Downloads/Transcripts/UFO%20Hub%20(Adnan%20Ademovic)/2014 08 06 - UFO HUB - Contactee Since 1959 Part 1   Ray Kosulandich_CHQGH_-akRg - transcript (automated).pdf","Transcript Link")</f>
        <v>Transcript Link</v>
      </c>
    </row>
    <row r="141" ht="409.5" spans="1:13">
      <c r="A141" s="1" t="s">
        <v>672</v>
      </c>
      <c r="B141" s="1" t="s">
        <v>13</v>
      </c>
      <c r="C141" s="4" t="s">
        <v>673</v>
      </c>
      <c r="D141" s="1" t="s">
        <v>674</v>
      </c>
      <c r="E141" s="1" t="s">
        <v>675</v>
      </c>
      <c r="F141" s="4" t="s">
        <v>17</v>
      </c>
      <c r="G141" s="1" t="s">
        <v>18</v>
      </c>
      <c r="H141" s="1" t="s">
        <v>19</v>
      </c>
      <c r="I141" s="1" t="s">
        <v>20</v>
      </c>
      <c r="J141" s="1" t="s">
        <v>676</v>
      </c>
      <c r="K141" s="1" t="s">
        <v>22</v>
      </c>
      <c r="L141" s="1" t="str">
        <f>HYPERLINK("https://files.afu.se/Downloads/Transcripts/UFO%20Hub%20(Adnan%20Ademovic)/2014 07 28 - UFO HUB - Thoughts Become Things   Mike Dooley_b6ckts7djD4 - transcript (automated).pdf","Transcript Link")</f>
        <v>Transcript Link</v>
      </c>
      <c r="M141" s="2" t="str">
        <f>HYPERLINK("https://files.afu.se/Downloads/Transcripts/UFO%20Hub%20(Adnan%20Ademovic)/2014 07 28 - UFO HUB - Thoughts Become Things   Mike Dooley_b6ckts7djD4 - transcript (automated).pdf","Transcript Link")</f>
        <v>Transcript Link</v>
      </c>
    </row>
    <row r="142" ht="150" spans="1:13">
      <c r="A142" s="1" t="s">
        <v>677</v>
      </c>
      <c r="B142" s="1" t="s">
        <v>13</v>
      </c>
      <c r="C142" s="4" t="s">
        <v>678</v>
      </c>
      <c r="D142" s="1" t="s">
        <v>679</v>
      </c>
      <c r="E142" s="1" t="s">
        <v>680</v>
      </c>
      <c r="F142" s="4" t="s">
        <v>17</v>
      </c>
      <c r="G142" s="1" t="s">
        <v>18</v>
      </c>
      <c r="H142" s="1" t="s">
        <v>19</v>
      </c>
      <c r="I142" s="1" t="s">
        <v>20</v>
      </c>
      <c r="J142" s="1" t="s">
        <v>681</v>
      </c>
      <c r="K142" s="1" t="s">
        <v>22</v>
      </c>
      <c r="L142" s="1" t="str">
        <f>HYPERLINK("https://files.afu.se/Downloads/Transcripts/UFO%20Hub%20(Adnan%20Ademovic)/2014 07 26 - UFO HUB - The Top Ten Things Dead People Want to Tell You__rNECY02vXQ - transcript (automated).pdf","Transcript Link")</f>
        <v>Transcript Link</v>
      </c>
      <c r="M142" s="2" t="str">
        <f>HYPERLINK("https://files.afu.se/Downloads/Transcripts/UFO%20Hub%20(Adnan%20Ademovic)/2014 07 26 - UFO HUB - The Top Ten Things Dead People Want to Tell You__rNECY02vXQ - transcript (automated).pdf","Transcript Link")</f>
        <v>Transcript Link</v>
      </c>
    </row>
    <row r="143" ht="150" spans="1:13">
      <c r="A143" s="1" t="s">
        <v>682</v>
      </c>
      <c r="B143" s="1" t="s">
        <v>13</v>
      </c>
      <c r="C143" s="4" t="s">
        <v>683</v>
      </c>
      <c r="D143" s="1" t="s">
        <v>679</v>
      </c>
      <c r="E143" s="1" t="s">
        <v>680</v>
      </c>
      <c r="F143" s="4" t="s">
        <v>17</v>
      </c>
      <c r="G143" s="1" t="s">
        <v>18</v>
      </c>
      <c r="H143" s="1" t="s">
        <v>19</v>
      </c>
      <c r="I143" s="1" t="s">
        <v>20</v>
      </c>
      <c r="J143" s="1" t="s">
        <v>684</v>
      </c>
      <c r="K143" s="1" t="s">
        <v>22</v>
      </c>
      <c r="L143" s="1" t="str">
        <f>HYPERLINK("https://files.afu.se/Downloads/Transcripts/UFO%20Hub%20(Adnan%20Ademovic)/2014 07 22 - UFO HUB - The Top Ten Things Dead People Want to Tell You_2KxpffagbJc - transcript (automated).pdf","Transcript Link")</f>
        <v>Transcript Link</v>
      </c>
      <c r="M143" s="2" t="str">
        <f>HYPERLINK("https://files.afu.se/Downloads/Transcripts/UFO%20Hub%20(Adnan%20Ademovic)/2014 07 22 - UFO HUB - The Top Ten Things Dead People Want to Tell You_2KxpffagbJc - transcript (automated).pdf","Transcript Link")</f>
        <v>Transcript Link</v>
      </c>
    </row>
    <row r="144" ht="409.5" spans="1:13">
      <c r="A144" s="1" t="s">
        <v>685</v>
      </c>
      <c r="B144" s="1" t="s">
        <v>13</v>
      </c>
      <c r="C144" s="4" t="s">
        <v>686</v>
      </c>
      <c r="D144" s="1" t="s">
        <v>687</v>
      </c>
      <c r="E144" s="1" t="s">
        <v>688</v>
      </c>
      <c r="F144" s="4" t="s">
        <v>17</v>
      </c>
      <c r="G144" s="1" t="s">
        <v>18</v>
      </c>
      <c r="H144" s="1" t="s">
        <v>19</v>
      </c>
      <c r="I144" s="1" t="s">
        <v>20</v>
      </c>
      <c r="J144" s="1" t="s">
        <v>689</v>
      </c>
      <c r="K144" s="1" t="s">
        <v>22</v>
      </c>
      <c r="L144" s="1" t="str">
        <f>HYPERLINK("https://files.afu.se/Downloads/Transcripts/UFO%20Hub%20(Adnan%20Ademovic)/2014 07 15 - UFO HUB - Seeing True   Ron Chapman_T0mfyBDk6FE - transcript (automated).pdf","Transcript Link")</f>
        <v>Transcript Link</v>
      </c>
      <c r="M144" s="2" t="str">
        <f>HYPERLINK("https://files.afu.se/Downloads/Transcripts/UFO%20Hub%20(Adnan%20Ademovic)/2014 07 15 - UFO HUB - Seeing True   Ron Chapman_T0mfyBDk6FE - transcript (automated).pdf","Transcript Link")</f>
        <v>Transcript Link</v>
      </c>
    </row>
    <row r="145" ht="409.5" spans="1:13">
      <c r="A145" s="1" t="s">
        <v>690</v>
      </c>
      <c r="B145" s="1" t="s">
        <v>13</v>
      </c>
      <c r="C145" s="4" t="s">
        <v>691</v>
      </c>
      <c r="D145" s="1" t="s">
        <v>692</v>
      </c>
      <c r="E145" s="1" t="s">
        <v>693</v>
      </c>
      <c r="F145" s="4" t="s">
        <v>17</v>
      </c>
      <c r="G145" s="1" t="s">
        <v>18</v>
      </c>
      <c r="H145" s="1" t="s">
        <v>19</v>
      </c>
      <c r="I145" s="1" t="s">
        <v>20</v>
      </c>
      <c r="J145" s="1" t="s">
        <v>694</v>
      </c>
      <c r="K145" s="1" t="s">
        <v>22</v>
      </c>
      <c r="L145" s="1" t="str">
        <f>HYPERLINK("https://files.afu.se/Downloads/Transcripts/UFO%20Hub%20(Adnan%20Ademovic)/2014 07 14 - UFO HUB - The Forgotten Promise (Contactee Since 1968) Part 2 Extended   Sherry Wilde_dJ-IAU3jDm8 - transcript (automated).pdf","Transcript Link")</f>
        <v>Transcript Link</v>
      </c>
      <c r="M145" s="2" t="str">
        <f>HYPERLINK("https://files.afu.se/Downloads/Transcripts/UFO%20Hub%20(Adnan%20Ademovic)/2014 07 14 - UFO HUB - The Forgotten Promise (Contactee Since 1968) Part 2 Extended   Sherry Wilde_dJ-IAU3jDm8 - transcript (automated).pdf","Transcript Link")</f>
        <v>Transcript Link</v>
      </c>
    </row>
    <row r="146" ht="150" spans="1:13">
      <c r="A146" s="1" t="s">
        <v>690</v>
      </c>
      <c r="B146" s="1" t="s">
        <v>13</v>
      </c>
      <c r="C146" s="4" t="s">
        <v>695</v>
      </c>
      <c r="D146" s="1" t="s">
        <v>696</v>
      </c>
      <c r="E146" s="1" t="s">
        <v>697</v>
      </c>
      <c r="F146" s="4" t="s">
        <v>17</v>
      </c>
      <c r="G146" s="1" t="s">
        <v>18</v>
      </c>
      <c r="H146" s="1" t="s">
        <v>19</v>
      </c>
      <c r="I146" s="1" t="s">
        <v>20</v>
      </c>
      <c r="J146" s="1" t="s">
        <v>698</v>
      </c>
      <c r="K146" s="1" t="s">
        <v>22</v>
      </c>
      <c r="L146" s="1" t="str">
        <f>HYPERLINK("https://files.afu.se/Downloads/Transcripts/UFO%20Hub%20(Adnan%20Ademovic)/2014 07 14 - UFO HUB - The Forgotten Promise (Contactee Since 1968) Part 2   Sherry Wilde_s8qDFQ32lYc - transcript (automated).pdf","Transcript Link")</f>
        <v>Transcript Link</v>
      </c>
      <c r="M146" s="2" t="str">
        <f>HYPERLINK("https://files.afu.se/Downloads/Transcripts/UFO%20Hub%20(Adnan%20Ademovic)/2014 07 14 - UFO HUB - The Forgotten Promise (Contactee Since 1968) Part 2   Sherry Wilde_s8qDFQ32lYc - transcript (automated).pdf","Transcript Link")</f>
        <v>Transcript Link</v>
      </c>
    </row>
    <row r="147" ht="409.5" spans="1:13">
      <c r="A147" s="1" t="s">
        <v>690</v>
      </c>
      <c r="B147" s="1" t="s">
        <v>13</v>
      </c>
      <c r="C147" s="4" t="s">
        <v>699</v>
      </c>
      <c r="D147" s="1" t="s">
        <v>700</v>
      </c>
      <c r="E147" s="1" t="s">
        <v>701</v>
      </c>
      <c r="F147" s="4" t="s">
        <v>17</v>
      </c>
      <c r="G147" s="1" t="s">
        <v>18</v>
      </c>
      <c r="H147" s="1" t="s">
        <v>19</v>
      </c>
      <c r="I147" s="1" t="s">
        <v>20</v>
      </c>
      <c r="J147" s="1" t="s">
        <v>702</v>
      </c>
      <c r="K147" s="1" t="s">
        <v>22</v>
      </c>
      <c r="L147" s="1" t="str">
        <f>HYPERLINK("https://files.afu.se/Downloads/Transcripts/UFO%20Hub%20(Adnan%20Ademovic)/2014 07 14 - UFO HUB - Blair Styra  Channel for Tabaash_6itGUEHxEKk - transcript (automated).pdf","Transcript Link")</f>
        <v>Transcript Link</v>
      </c>
      <c r="M147" s="2" t="str">
        <f>HYPERLINK("https://files.afu.se/Downloads/Transcripts/UFO%20Hub%20(Adnan%20Ademovic)/2014 07 14 - UFO HUB - Blair Styra  Channel for Tabaash_6itGUEHxEKk - transcript (automated).pdf","Transcript Link")</f>
        <v>Transcript Link</v>
      </c>
    </row>
    <row r="148" ht="409.5" spans="1:13">
      <c r="A148" s="1" t="s">
        <v>703</v>
      </c>
      <c r="B148" s="1" t="s">
        <v>13</v>
      </c>
      <c r="C148" s="4" t="s">
        <v>704</v>
      </c>
      <c r="D148" s="1" t="s">
        <v>705</v>
      </c>
      <c r="E148" s="1" t="s">
        <v>706</v>
      </c>
      <c r="F148" s="4" t="s">
        <v>17</v>
      </c>
      <c r="G148" s="1" t="s">
        <v>18</v>
      </c>
      <c r="H148" s="1" t="s">
        <v>19</v>
      </c>
      <c r="I148" s="1" t="s">
        <v>20</v>
      </c>
      <c r="J148" s="1" t="s">
        <v>707</v>
      </c>
      <c r="K148" s="1" t="s">
        <v>22</v>
      </c>
      <c r="L148" s="1" t="str">
        <f>HYPERLINK("https://files.afu.se/Downloads/Transcripts/UFO%20Hub%20(Adnan%20Ademovic)/2014 07 10 - UFO HUB - Six Paths to Find Your Life Purpose   Kathryn Andries_hWiIbyImA1I - transcript (automated).pdf","Transcript Link")</f>
        <v>Transcript Link</v>
      </c>
      <c r="M148" s="2" t="str">
        <f>HYPERLINK("https://files.afu.se/Downloads/Transcripts/UFO%20Hub%20(Adnan%20Ademovic)/2014 07 10 - UFO HUB - Six Paths to Find Your Life Purpose   Kathryn Andries_hWiIbyImA1I - transcript (automated).pdf","Transcript Link")</f>
        <v>Transcript Link</v>
      </c>
    </row>
    <row r="149" ht="409.5" spans="1:13">
      <c r="A149" s="1" t="s">
        <v>703</v>
      </c>
      <c r="B149" s="1" t="s">
        <v>13</v>
      </c>
      <c r="C149" s="4" t="s">
        <v>708</v>
      </c>
      <c r="D149" s="1" t="s">
        <v>709</v>
      </c>
      <c r="E149" s="1" t="s">
        <v>710</v>
      </c>
      <c r="F149" s="4" t="s">
        <v>17</v>
      </c>
      <c r="G149" s="1" t="s">
        <v>18</v>
      </c>
      <c r="H149" s="1" t="s">
        <v>19</v>
      </c>
      <c r="I149" s="1" t="s">
        <v>20</v>
      </c>
      <c r="J149" s="1" t="s">
        <v>711</v>
      </c>
      <c r="K149" s="1" t="s">
        <v>22</v>
      </c>
      <c r="L149" s="1" t="str">
        <f>HYPERLINK("https://files.afu.se/Downloads/Transcripts/UFO%20Hub%20(Adnan%20Ademovic)/2014 07 10 - UFO HUB - The Orion Mystery   Robert Bauval_8wkTwsfSiM0 - transcript (automated).pdf","Transcript Link")</f>
        <v>Transcript Link</v>
      </c>
      <c r="M149" s="2" t="str">
        <f>HYPERLINK("https://files.afu.se/Downloads/Transcripts/UFO%20Hub%20(Adnan%20Ademovic)/2014 07 10 - UFO HUB - The Orion Mystery   Robert Bauval_8wkTwsfSiM0 - transcript (automated).pdf","Transcript Link")</f>
        <v>Transcript Link</v>
      </c>
    </row>
    <row r="150" ht="409.5" spans="1:13">
      <c r="A150" s="1" t="s">
        <v>712</v>
      </c>
      <c r="B150" s="1" t="s">
        <v>13</v>
      </c>
      <c r="C150" s="4" t="s">
        <v>713</v>
      </c>
      <c r="D150" s="1" t="s">
        <v>714</v>
      </c>
      <c r="E150" s="1" t="s">
        <v>715</v>
      </c>
      <c r="F150" s="4" t="s">
        <v>17</v>
      </c>
      <c r="G150" s="1" t="s">
        <v>18</v>
      </c>
      <c r="H150" s="1" t="s">
        <v>19</v>
      </c>
      <c r="I150" s="1" t="s">
        <v>20</v>
      </c>
      <c r="J150" s="1" t="s">
        <v>716</v>
      </c>
      <c r="K150" s="1" t="s">
        <v>22</v>
      </c>
      <c r="L150" s="1" t="str">
        <f>HYPERLINK("https://files.afu.se/Downloads/Transcripts/UFO%20Hub%20(Adnan%20Ademovic)/2014 07 08 - UFO HUB - The Greater Reality   Guy Needler_GKCaNaNFNFc - transcript (automated).pdf","Transcript Link")</f>
        <v>Transcript Link</v>
      </c>
      <c r="M150" s="2" t="str">
        <f>HYPERLINK("https://files.afu.se/Downloads/Transcripts/UFO%20Hub%20(Adnan%20Ademovic)/2014 07 08 - UFO HUB - The Greater Reality   Guy Needler_GKCaNaNFNFc - transcript (automated).pdf","Transcript Link")</f>
        <v>Transcript Link</v>
      </c>
    </row>
    <row r="151" ht="150" spans="1:13">
      <c r="A151" s="1" t="s">
        <v>717</v>
      </c>
      <c r="B151" s="1" t="s">
        <v>13</v>
      </c>
      <c r="C151" s="4" t="s">
        <v>718</v>
      </c>
      <c r="D151" s="1" t="s">
        <v>719</v>
      </c>
      <c r="E151" s="1" t="s">
        <v>720</v>
      </c>
      <c r="F151" s="4" t="s">
        <v>17</v>
      </c>
      <c r="G151" s="1" t="s">
        <v>18</v>
      </c>
      <c r="H151" s="1" t="s">
        <v>19</v>
      </c>
      <c r="I151" s="1" t="s">
        <v>20</v>
      </c>
      <c r="J151" s="1" t="s">
        <v>721</v>
      </c>
      <c r="K151" s="1" t="s">
        <v>22</v>
      </c>
      <c r="L151" s="1" t="str">
        <f>HYPERLINK("https://files.afu.se/Downloads/Transcripts/UFO%20Hub%20(Adnan%20Ademovic)/2014 07 01 - UFO HUB - The Search for Hidden Sacred Knowledge   Dolores Cannon_XC-Z3a9sNoI - transcript (automated).pdf","Transcript Link")</f>
        <v>Transcript Link</v>
      </c>
      <c r="M151" s="2" t="str">
        <f>HYPERLINK("https://files.afu.se/Downloads/Transcripts/UFO%20Hub%20(Adnan%20Ademovic)/2014 07 01 - UFO HUB - The Search for Hidden Sacred Knowledge   Dolores Cannon_XC-Z3a9sNoI - transcript (automated).pdf","Transcript Link")</f>
        <v>Transcript Link</v>
      </c>
    </row>
    <row r="152" ht="409.5" spans="1:13">
      <c r="A152" s="1" t="s">
        <v>722</v>
      </c>
      <c r="B152" s="1" t="s">
        <v>13</v>
      </c>
      <c r="C152" s="4" t="s">
        <v>723</v>
      </c>
      <c r="D152" s="1" t="s">
        <v>724</v>
      </c>
      <c r="E152" s="1" t="s">
        <v>725</v>
      </c>
      <c r="F152" s="4" t="s">
        <v>17</v>
      </c>
      <c r="G152" s="1" t="s">
        <v>18</v>
      </c>
      <c r="H152" s="1" t="s">
        <v>19</v>
      </c>
      <c r="I152" s="1" t="s">
        <v>20</v>
      </c>
      <c r="J152" s="1" t="s">
        <v>726</v>
      </c>
      <c r="K152" s="1" t="s">
        <v>22</v>
      </c>
      <c r="L152" s="1" t="str">
        <f>HYPERLINK("https://files.afu.se/Downloads/Transcripts/UFO%20Hub%20(Adnan%20Ademovic)/2014 06 16 - UFO HUB - Past Life Readings and Regressions   Rhonda Leifheit_Rrie_9oWk84 - transcript (automated).pdf","Transcript Link")</f>
        <v>Transcript Link</v>
      </c>
      <c r="M152" s="2" t="str">
        <f>HYPERLINK("https://files.afu.se/Downloads/Transcripts/UFO%20Hub%20(Adnan%20Ademovic)/2014 06 16 - UFO HUB - Past Life Readings and Regressions   Rhonda Leifheit_Rrie_9oWk84 - transcript (automated).pdf","Transcript Link")</f>
        <v>Transcript Link</v>
      </c>
    </row>
    <row r="153" ht="409.5" spans="1:13">
      <c r="A153" s="1" t="s">
        <v>727</v>
      </c>
      <c r="B153" s="1" t="s">
        <v>13</v>
      </c>
      <c r="C153" s="4" t="s">
        <v>728</v>
      </c>
      <c r="D153" s="1" t="s">
        <v>729</v>
      </c>
      <c r="E153" s="1" t="s">
        <v>730</v>
      </c>
      <c r="F153" s="4" t="s">
        <v>17</v>
      </c>
      <c r="G153" s="1" t="s">
        <v>18</v>
      </c>
      <c r="H153" s="1" t="s">
        <v>19</v>
      </c>
      <c r="I153" s="1" t="s">
        <v>20</v>
      </c>
      <c r="J153" s="1" t="s">
        <v>731</v>
      </c>
      <c r="K153" s="1" t="s">
        <v>22</v>
      </c>
      <c r="L153" s="1" t="str">
        <f>HYPERLINK("https://files.afu.se/Downloads/Transcripts/UFO%20Hub%20(Adnan%20Ademovic)/2014 06 07 - UFO HUB - Mark Passio  Occult Knowledge_l0O0gagPBZQ - transcript (automated).pdf","Transcript Link")</f>
        <v>Transcript Link</v>
      </c>
      <c r="M153" s="2" t="str">
        <f>HYPERLINK("https://files.afu.se/Downloads/Transcripts/UFO%20Hub%20(Adnan%20Ademovic)/2014 06 07 - UFO HUB - Mark Passio  Occult Knowledge_l0O0gagPBZQ - transcript (automated).pdf","Transcript Link")</f>
        <v>Transcript Link</v>
      </c>
    </row>
    <row r="154" ht="150" spans="1:13">
      <c r="A154" s="1" t="s">
        <v>732</v>
      </c>
      <c r="B154" s="1" t="s">
        <v>13</v>
      </c>
      <c r="C154" s="4" t="s">
        <v>733</v>
      </c>
      <c r="D154" s="1" t="s">
        <v>734</v>
      </c>
      <c r="E154" s="1" t="s">
        <v>735</v>
      </c>
      <c r="F154" s="4" t="s">
        <v>17</v>
      </c>
      <c r="G154" s="1" t="s">
        <v>18</v>
      </c>
      <c r="H154" s="1" t="s">
        <v>19</v>
      </c>
      <c r="I154" s="1" t="s">
        <v>20</v>
      </c>
      <c r="J154" s="1" t="s">
        <v>736</v>
      </c>
      <c r="K154" s="1" t="s">
        <v>22</v>
      </c>
      <c r="L154" s="1" t="str">
        <f>HYPERLINK("https://files.afu.se/Downloads/Transcripts/UFO%20Hub%20(Adnan%20Ademovic)/2014 04 23 - UFO HUB - KGRA RADIO_dIoQ6Ls14zY - transcript (automated).pdf","Transcript Link")</f>
        <v>Transcript Link</v>
      </c>
      <c r="M154" s="2" t="str">
        <f>HYPERLINK("https://files.afu.se/Downloads/Transcripts/UFO%20Hub%20(Adnan%20Ademovic)/2014 04 23 - UFO HUB - KGRA RADIO_dIoQ6Ls14zY - transcript (automated).pdf","Transcript Link")</f>
        <v>Transcript Link</v>
      </c>
    </row>
    <row r="155" ht="409.5" spans="1:13">
      <c r="A155" s="1" t="s">
        <v>737</v>
      </c>
      <c r="B155" s="1" t="s">
        <v>13</v>
      </c>
      <c r="C155" s="4" t="s">
        <v>738</v>
      </c>
      <c r="D155" s="1" t="s">
        <v>739</v>
      </c>
      <c r="E155" s="1" t="s">
        <v>693</v>
      </c>
      <c r="F155" s="4" t="s">
        <v>17</v>
      </c>
      <c r="G155" s="1" t="s">
        <v>18</v>
      </c>
      <c r="H155" s="1" t="s">
        <v>19</v>
      </c>
      <c r="I155" s="1" t="s">
        <v>20</v>
      </c>
      <c r="J155" s="1" t="s">
        <v>740</v>
      </c>
      <c r="K155" s="1" t="s">
        <v>22</v>
      </c>
      <c r="L155" s="1" t="str">
        <f>HYPERLINK("https://files.afu.se/Downloads/Transcripts/UFO%20Hub%20(Adnan%20Ademovic)/2014 04 22 - UFO HUB - Alien Contactee Sherry Wilde Talks About Her Close Encounter_MXfJLrJgFr4 - transcript (automated).pdf","Transcript Link")</f>
        <v>Transcript Link</v>
      </c>
      <c r="M155" s="2" t="str">
        <f>HYPERLINK("https://files.afu.se/Downloads/Transcripts/UFO%20Hub%20(Adnan%20Ademovic)/2014 04 22 - UFO HUB - Alien Contactee Sherry Wilde Talks About Her Close Encounter_MXfJLrJgFr4 - transcript (automated).pdf","Transcript Link")</f>
        <v>Transcript Link</v>
      </c>
    </row>
    <row r="156" ht="409.5" spans="1:13">
      <c r="A156" s="1" t="s">
        <v>741</v>
      </c>
      <c r="B156" s="1" t="s">
        <v>13</v>
      </c>
      <c r="C156" s="4" t="s">
        <v>742</v>
      </c>
      <c r="D156" s="1" t="s">
        <v>743</v>
      </c>
      <c r="E156" s="1" t="s">
        <v>744</v>
      </c>
      <c r="F156" s="4" t="s">
        <v>17</v>
      </c>
      <c r="G156" s="1" t="s">
        <v>18</v>
      </c>
      <c r="H156" s="1" t="s">
        <v>19</v>
      </c>
      <c r="I156" s="1" t="s">
        <v>20</v>
      </c>
      <c r="J156" s="1" t="s">
        <v>745</v>
      </c>
      <c r="K156" s="1" t="s">
        <v>22</v>
      </c>
      <c r="L156" s="1" t="str">
        <f>HYPERLINK("https://files.afu.se/Downloads/Transcripts/UFO%20Hub%20(Adnan%20Ademovic)/2014 04 19 - UFO HUB - Dolores Cannon_rKbWjYKqmb4 - transcript (automated).pdf","Transcript Link")</f>
        <v>Transcript Link</v>
      </c>
      <c r="M156" s="2" t="str">
        <f>HYPERLINK("https://files.afu.se/Downloads/Transcripts/UFO%20Hub%20(Adnan%20Ademovic)/2014 04 19 - UFO HUB - Dolores Cannon_rKbWjYKqmb4 - transcript (automated).pdf","Transcript Link")</f>
        <v>Transcript Link</v>
      </c>
    </row>
    <row r="157" ht="150" spans="1:13">
      <c r="A157" s="1" t="s">
        <v>746</v>
      </c>
      <c r="B157" s="1" t="s">
        <v>13</v>
      </c>
      <c r="C157" s="4" t="s">
        <v>747</v>
      </c>
      <c r="D157" s="1" t="s">
        <v>748</v>
      </c>
      <c r="E157" s="1" t="s">
        <v>749</v>
      </c>
      <c r="F157" s="4" t="s">
        <v>17</v>
      </c>
      <c r="G157" s="1" t="s">
        <v>18</v>
      </c>
      <c r="H157" s="1" t="s">
        <v>19</v>
      </c>
      <c r="I157" s="1" t="s">
        <v>20</v>
      </c>
      <c r="J157" s="1" t="s">
        <v>750</v>
      </c>
      <c r="K157" s="1" t="s">
        <v>22</v>
      </c>
      <c r="L157" s="1" t="str">
        <f>HYPERLINK("https://files.afu.se/Downloads/Transcripts/UFO%20Hub%20(Adnan%20Ademovic)/2014 04 16 - UFO HUB - Ozark Mountain UFO Conference 2014_PfzaNe_hEMM - transcript (automated).pdf","Transcript Link")</f>
        <v>Transcript Link</v>
      </c>
      <c r="M157" s="2" t="str">
        <f>HYPERLINK("https://files.afu.se/Downloads/Transcripts/UFO%20Hub%20(Adnan%20Ademovic)/2014 04 16 - UFO HUB - Ozark Mountain UFO Conference 2014_PfzaNe_hEMM - transcript (automated).pdf","Transcript Link")</f>
        <v>Transcript Link</v>
      </c>
    </row>
    <row r="158" ht="409.5" spans="1:13">
      <c r="A158" s="1" t="s">
        <v>751</v>
      </c>
      <c r="B158" s="1" t="s">
        <v>13</v>
      </c>
      <c r="C158" s="4" t="s">
        <v>752</v>
      </c>
      <c r="D158" s="1" t="s">
        <v>753</v>
      </c>
      <c r="E158" s="1" t="s">
        <v>754</v>
      </c>
      <c r="F158" s="4" t="s">
        <v>17</v>
      </c>
      <c r="G158" s="1" t="s">
        <v>18</v>
      </c>
      <c r="H158" s="1" t="s">
        <v>19</v>
      </c>
      <c r="I158" s="1" t="s">
        <v>20</v>
      </c>
      <c r="J158" s="1" t="s">
        <v>755</v>
      </c>
      <c r="K158" s="1" t="s">
        <v>22</v>
      </c>
      <c r="L158" s="1" t="str">
        <f>HYPERLINK("https://files.afu.se/Downloads/Transcripts/UFO%20Hub%20(Adnan%20Ademovic)/2014 04 10 - UFO HUB - George Noory  Host of Coast to Coast Am_HNa_OxpVOM0 - transcript (automated).pdf","Transcript Link")</f>
        <v>Transcript Link</v>
      </c>
      <c r="M158" s="2" t="str">
        <f>HYPERLINK("https://files.afu.se/Downloads/Transcripts/UFO%20Hub%20(Adnan%20Ademovic)/2014 04 10 - UFO HUB - George Noory  Host of Coast to Coast Am_HNa_OxpVOM0 - transcript (automated).pdf","Transcript Link")</f>
        <v>Transcript Link</v>
      </c>
    </row>
    <row r="159" ht="409.5" spans="1:13">
      <c r="A159" s="1" t="s">
        <v>756</v>
      </c>
      <c r="B159" s="1" t="s">
        <v>13</v>
      </c>
      <c r="C159" s="4" t="s">
        <v>757</v>
      </c>
      <c r="D159" s="1" t="s">
        <v>758</v>
      </c>
      <c r="E159" s="1" t="s">
        <v>759</v>
      </c>
      <c r="F159" s="4" t="s">
        <v>17</v>
      </c>
      <c r="G159" s="1" t="s">
        <v>18</v>
      </c>
      <c r="H159" s="1" t="s">
        <v>19</v>
      </c>
      <c r="I159" s="1" t="s">
        <v>20</v>
      </c>
      <c r="J159" s="1" t="s">
        <v>760</v>
      </c>
      <c r="K159" s="1" t="s">
        <v>22</v>
      </c>
      <c r="L159" s="1" t="str">
        <f>HYPERLINK("https://files.afu.se/Downloads/Transcripts/UFO%20Hub%20(Adnan%20Ademovic)/2014 03 24 - UFO HUB - Energy Healing Practitioner   Ginny Blankenship_MoPVfZILnAs - transcript (automated).pdf","Transcript Link")</f>
        <v>Transcript Link</v>
      </c>
      <c r="M159" s="2" t="str">
        <f>HYPERLINK("https://files.afu.se/Downloads/Transcripts/UFO%20Hub%20(Adnan%20Ademovic)/2014 03 24 - UFO HUB - Energy Healing Practitioner   Ginny Blankenship_MoPVfZILnAs - transcript (automated).pdf","Transcript Link")</f>
        <v>Transcript Link</v>
      </c>
    </row>
    <row r="160" ht="409.5" spans="1:13">
      <c r="A160" s="1" t="s">
        <v>761</v>
      </c>
      <c r="B160" s="1" t="s">
        <v>13</v>
      </c>
      <c r="C160" s="4" t="s">
        <v>762</v>
      </c>
      <c r="D160" s="1" t="s">
        <v>763</v>
      </c>
      <c r="E160" s="1" t="s">
        <v>764</v>
      </c>
      <c r="F160" s="4" t="s">
        <v>17</v>
      </c>
      <c r="G160" s="1" t="s">
        <v>18</v>
      </c>
      <c r="H160" s="1" t="s">
        <v>19</v>
      </c>
      <c r="I160" s="1" t="s">
        <v>20</v>
      </c>
      <c r="J160" s="1" t="s">
        <v>765</v>
      </c>
      <c r="K160" s="1" t="s">
        <v>22</v>
      </c>
      <c r="L160" s="1" t="str">
        <f>HYPERLINK("https://files.afu.se/Downloads/Transcripts/UFO%20Hub%20(Adnan%20Ademovic)/2014 03 18 - UFO HUB - Animal Communicator Tells Her Story   Catherine Hughes_Pi6a1vttSIM - transcript (automated).pdf","Transcript Link")</f>
        <v>Transcript Link</v>
      </c>
      <c r="M160" s="2" t="str">
        <f>HYPERLINK("https://files.afu.se/Downloads/Transcripts/UFO%20Hub%20(Adnan%20Ademovic)/2014 03 18 - UFO HUB - Animal Communicator Tells Her Story   Catherine Hughes_Pi6a1vttSIM - transcript (automated).pdf","Transcript Link")</f>
        <v>Transcript Link</v>
      </c>
    </row>
    <row r="161" ht="409.5" spans="1:13">
      <c r="A161" s="1" t="s">
        <v>766</v>
      </c>
      <c r="B161" s="1" t="s">
        <v>13</v>
      </c>
      <c r="C161" s="4" t="s">
        <v>767</v>
      </c>
      <c r="D161" s="1" t="s">
        <v>768</v>
      </c>
      <c r="E161" s="1" t="s">
        <v>769</v>
      </c>
      <c r="F161" s="4" t="s">
        <v>17</v>
      </c>
      <c r="G161" s="1" t="s">
        <v>18</v>
      </c>
      <c r="H161" s="1" t="s">
        <v>19</v>
      </c>
      <c r="I161" s="1" t="s">
        <v>20</v>
      </c>
      <c r="J161" s="1" t="s">
        <v>770</v>
      </c>
      <c r="K161" s="1" t="s">
        <v>22</v>
      </c>
      <c r="L161" s="1" t="str">
        <f>HYPERLINK("https://files.afu.se/Downloads/Transcripts/UFO%20Hub%20(Adnan%20Ademovic)/2014 02 14 - UFO HUB - Truth About GMOs   Daniel Romano_1VbW2SVN0kA - transcript (automated).pdf","Transcript Link")</f>
        <v>Transcript Link</v>
      </c>
      <c r="M161" s="2" t="str">
        <f>HYPERLINK("https://files.afu.se/Downloads/Transcripts/UFO%20Hub%20(Adnan%20Ademovic)/2014 02 14 - UFO HUB - Truth About GMOs   Daniel Romano_1VbW2SVN0kA - transcript (automated).pdf","Transcript Link")</f>
        <v>Transcript Link</v>
      </c>
    </row>
    <row r="162" ht="150" spans="1:13">
      <c r="A162" s="1" t="s">
        <v>771</v>
      </c>
      <c r="B162" s="1" t="s">
        <v>13</v>
      </c>
      <c r="C162" s="4" t="s">
        <v>772</v>
      </c>
      <c r="D162" s="1" t="s">
        <v>773</v>
      </c>
      <c r="E162" s="1" t="s">
        <v>749</v>
      </c>
      <c r="F162" s="4" t="s">
        <v>17</v>
      </c>
      <c r="G162" s="1" t="s">
        <v>18</v>
      </c>
      <c r="H162" s="1" t="s">
        <v>19</v>
      </c>
      <c r="I162" s="1" t="s">
        <v>20</v>
      </c>
      <c r="J162" s="1" t="s">
        <v>774</v>
      </c>
      <c r="K162" s="1" t="s">
        <v>22</v>
      </c>
      <c r="L162" s="1" t="str">
        <f>HYPERLINK("https://files.afu.se/Downloads/Transcripts/UFO%20Hub%20(Adnan%20Ademovic)/2014 01 19 - UFO HUB - Sirius  Often Mistaken for an UFO_GW3YIdLkZHg - transcript (automated).pdf","Transcript Link")</f>
        <v>Transcript Link</v>
      </c>
      <c r="M162" s="2" t="str">
        <f>HYPERLINK("https://files.afu.se/Downloads/Transcripts/UFO%20Hub%20(Adnan%20Ademovic)/2014 01 19 - UFO HUB - Sirius  Often Mistaken for an UFO_GW3YIdLkZHg - transcript (automated).pdf","Transcript Link")</f>
        <v>Transcript Link</v>
      </c>
    </row>
  </sheetData>
  <hyperlinks>
    <hyperlink ref="C2" r:id="rId1" display="https://youtu.be/1QJMNI5DL_4"/>
    <hyperlink ref="F2" r:id="rId2" display="https://files.afu.se/Downloads/Transcripts/UFO%20Hub%20(Adnan%20Ademovic)/"/>
    <hyperlink ref="C3" r:id="rId3" display="https://youtu.be/RYIbnoqzeqs"/>
    <hyperlink ref="F3" r:id="rId2" display="https://files.afu.se/Downloads/Transcripts/UFO%20Hub%20(Adnan%20Ademovic)/"/>
    <hyperlink ref="C4" r:id="rId4" display="https://youtu.be/HLkIxndHwn8"/>
    <hyperlink ref="F4" r:id="rId2" display="https://files.afu.se/Downloads/Transcripts/UFO%20Hub%20(Adnan%20Ademovic)/"/>
    <hyperlink ref="C5" r:id="rId5" display="https://youtu.be/iwQ0qgDo8C8"/>
    <hyperlink ref="F5" r:id="rId2" display="https://files.afu.se/Downloads/Transcripts/UFO%20Hub%20(Adnan%20Ademovic)/"/>
    <hyperlink ref="C6" r:id="rId6" display="https://youtu.be/4wZ6KrBp48A"/>
    <hyperlink ref="F6" r:id="rId2" display="https://files.afu.se/Downloads/Transcripts/UFO%20Hub%20(Adnan%20Ademovic)/"/>
    <hyperlink ref="C7" r:id="rId7" display="https://youtu.be/bL-BG8eKMa8"/>
    <hyperlink ref="F7" r:id="rId2" display="https://files.afu.se/Downloads/Transcripts/UFO%20Hub%20(Adnan%20Ademovic)/"/>
    <hyperlink ref="C8" r:id="rId8" display="https://youtu.be/PQpA0hWbQ4U"/>
    <hyperlink ref="F8" r:id="rId2" display="https://files.afu.se/Downloads/Transcripts/UFO%20Hub%20(Adnan%20Ademovic)/"/>
    <hyperlink ref="C9" r:id="rId9" display="https://youtu.be/m7jQaY1ZcrA"/>
    <hyperlink ref="F9" r:id="rId2" display="https://files.afu.se/Downloads/Transcripts/UFO%20Hub%20(Adnan%20Ademovic)/"/>
    <hyperlink ref="C10" r:id="rId10" display="https://youtu.be/TKFLFb656nw"/>
    <hyperlink ref="F10" r:id="rId2" display="https://files.afu.se/Downloads/Transcripts/UFO%20Hub%20(Adnan%20Ademovic)/"/>
    <hyperlink ref="C11" r:id="rId11" display="https://youtu.be/rqNveI55Pc4"/>
    <hyperlink ref="F11" r:id="rId2" display="https://files.afu.se/Downloads/Transcripts/UFO%20Hub%20(Adnan%20Ademovic)/"/>
    <hyperlink ref="C12" r:id="rId12" display="https://youtu.be/H3aTGAMP3qM"/>
    <hyperlink ref="F12" r:id="rId2" display="https://files.afu.se/Downloads/Transcripts/UFO%20Hub%20(Adnan%20Ademovic)/"/>
    <hyperlink ref="C13" r:id="rId13" display="https://youtu.be/09gtUxr2ynA"/>
    <hyperlink ref="F13" r:id="rId2" display="https://files.afu.se/Downloads/Transcripts/UFO%20Hub%20(Adnan%20Ademovic)/"/>
    <hyperlink ref="C14" r:id="rId14" display="https://youtu.be/iISEQ5H7UFQ"/>
    <hyperlink ref="F14" r:id="rId2" display="https://files.afu.se/Downloads/Transcripts/UFO%20Hub%20(Adnan%20Ademovic)/"/>
    <hyperlink ref="C15" r:id="rId15" display="https://youtu.be/NRwUlmAYj7k"/>
    <hyperlink ref="F15" r:id="rId2" display="https://files.afu.se/Downloads/Transcripts/UFO%20Hub%20(Adnan%20Ademovic)/"/>
    <hyperlink ref="C16" r:id="rId16" display="https://youtu.be/cEa7wy96wEU"/>
    <hyperlink ref="F16" r:id="rId2" display="https://files.afu.se/Downloads/Transcripts/UFO%20Hub%20(Adnan%20Ademovic)/"/>
    <hyperlink ref="C17" r:id="rId17" display="https://youtu.be/howpYu4T2AY"/>
    <hyperlink ref="F17" r:id="rId2" display="https://files.afu.se/Downloads/Transcripts/UFO%20Hub%20(Adnan%20Ademovic)/"/>
    <hyperlink ref="C18" r:id="rId18" display="https://youtu.be/WbJM4h7wOAg"/>
    <hyperlink ref="F18" r:id="rId2" display="https://files.afu.se/Downloads/Transcripts/UFO%20Hub%20(Adnan%20Ademovic)/"/>
    <hyperlink ref="C19" r:id="rId19" display="https://youtu.be/yz5Fv8-ZWDc"/>
    <hyperlink ref="F19" r:id="rId2" display="https://files.afu.se/Downloads/Transcripts/UFO%20Hub%20(Adnan%20Ademovic)/"/>
    <hyperlink ref="C20" r:id="rId20" display="https://youtu.be/W9NHgaQLXOQ"/>
    <hyperlink ref="F20" r:id="rId2" display="https://files.afu.se/Downloads/Transcripts/UFO%20Hub%20(Adnan%20Ademovic)/"/>
    <hyperlink ref="C21" r:id="rId21" display="https://youtu.be/LGnSI0ab2mk"/>
    <hyperlink ref="F21" r:id="rId2" display="https://files.afu.se/Downloads/Transcripts/UFO%20Hub%20(Adnan%20Ademovic)/"/>
    <hyperlink ref="C22" r:id="rId22" display="https://youtu.be/i7MHNAv5x4k"/>
    <hyperlink ref="F22" r:id="rId2" display="https://files.afu.se/Downloads/Transcripts/UFO%20Hub%20(Adnan%20Ademovic)/"/>
    <hyperlink ref="C23" r:id="rId23" display="https://youtu.be/XM42HQqDaNk"/>
    <hyperlink ref="F23" r:id="rId2" display="https://files.afu.se/Downloads/Transcripts/UFO%20Hub%20(Adnan%20Ademovic)/"/>
    <hyperlink ref="C24" r:id="rId24" display="https://youtu.be/fKWYcp8J9Qo"/>
    <hyperlink ref="F24" r:id="rId2" display="https://files.afu.se/Downloads/Transcripts/UFO%20Hub%20(Adnan%20Ademovic)/"/>
    <hyperlink ref="C25" r:id="rId25" display="https://youtu.be/wsteDAd--i4"/>
    <hyperlink ref="F25" r:id="rId2" display="https://files.afu.se/Downloads/Transcripts/UFO%20Hub%20(Adnan%20Ademovic)/"/>
    <hyperlink ref="C26" r:id="rId26" display="https://youtu.be/XwMOdPgk6rM"/>
    <hyperlink ref="F26" r:id="rId2" display="https://files.afu.se/Downloads/Transcripts/UFO%20Hub%20(Adnan%20Ademovic)/"/>
    <hyperlink ref="C27" r:id="rId27" display="https://youtu.be/9ph_enExOCI"/>
    <hyperlink ref="F27" r:id="rId2" display="https://files.afu.se/Downloads/Transcripts/UFO%20Hub%20(Adnan%20Ademovic)/"/>
    <hyperlink ref="C28" r:id="rId28" display="https://youtu.be/Guye_DzFPuw"/>
    <hyperlink ref="F28" r:id="rId2" display="https://files.afu.se/Downloads/Transcripts/UFO%20Hub%20(Adnan%20Ademovic)/"/>
    <hyperlink ref="C29" r:id="rId29" display="https://youtu.be/LSDBtQWaQ44"/>
    <hyperlink ref="F29" r:id="rId2" display="https://files.afu.se/Downloads/Transcripts/UFO%20Hub%20(Adnan%20Ademovic)/"/>
    <hyperlink ref="C30" r:id="rId30" display="https://youtu.be/UmkXR2Ki0sk"/>
    <hyperlink ref="F30" r:id="rId2" display="https://files.afu.se/Downloads/Transcripts/UFO%20Hub%20(Adnan%20Ademovic)/"/>
    <hyperlink ref="C31" r:id="rId31" display="https://youtu.be/dNs-6OtFtLw"/>
    <hyperlink ref="F31" r:id="rId2" display="https://files.afu.se/Downloads/Transcripts/UFO%20Hub%20(Adnan%20Ademovic)/"/>
    <hyperlink ref="C32" r:id="rId32" display="https://youtu.be/RNJDSFxQLvc"/>
    <hyperlink ref="F32" r:id="rId2" display="https://files.afu.se/Downloads/Transcripts/UFO%20Hub%20(Adnan%20Ademovic)/"/>
    <hyperlink ref="C33" r:id="rId33" display="https://youtu.be/A3s7Q0FasSA"/>
    <hyperlink ref="F33" r:id="rId2" display="https://files.afu.se/Downloads/Transcripts/UFO%20Hub%20(Adnan%20Ademovic)/"/>
    <hyperlink ref="C34" r:id="rId34" display="https://youtu.be/wKQYjOXTbOY"/>
    <hyperlink ref="F34" r:id="rId2" display="https://files.afu.se/Downloads/Transcripts/UFO%20Hub%20(Adnan%20Ademovic)/"/>
    <hyperlink ref="C35" r:id="rId35" display="https://youtu.be/qHH2fEamEkE"/>
    <hyperlink ref="F35" r:id="rId2" display="https://files.afu.se/Downloads/Transcripts/UFO%20Hub%20(Adnan%20Ademovic)/"/>
    <hyperlink ref="C36" r:id="rId36" display="https://youtu.be/ngTLwObBQsc"/>
    <hyperlink ref="F36" r:id="rId2" display="https://files.afu.se/Downloads/Transcripts/UFO%20Hub%20(Adnan%20Ademovic)/"/>
    <hyperlink ref="C37" r:id="rId37" display="https://youtu.be/KWmDtGpDh4w"/>
    <hyperlink ref="F37" r:id="rId2" display="https://files.afu.se/Downloads/Transcripts/UFO%20Hub%20(Adnan%20Ademovic)/"/>
    <hyperlink ref="C38" r:id="rId38" display="https://youtu.be/hzoFY23kQdM"/>
    <hyperlink ref="F38" r:id="rId2" display="https://files.afu.se/Downloads/Transcripts/UFO%20Hub%20(Adnan%20Ademovic)/"/>
    <hyperlink ref="C39" r:id="rId39" display="https://youtu.be/Vy8ZcOVhzIY"/>
    <hyperlink ref="F39" r:id="rId2" display="https://files.afu.se/Downloads/Transcripts/UFO%20Hub%20(Adnan%20Ademovic)/"/>
    <hyperlink ref="C40" r:id="rId40" display="https://youtu.be/ohmberCDyBw"/>
    <hyperlink ref="F40" r:id="rId2" display="https://files.afu.se/Downloads/Transcripts/UFO%20Hub%20(Adnan%20Ademovic)/"/>
    <hyperlink ref="C41" r:id="rId41" display="https://youtu.be/C-YGDGUIkfE"/>
    <hyperlink ref="F41" r:id="rId2" display="https://files.afu.se/Downloads/Transcripts/UFO%20Hub%20(Adnan%20Ademovic)/"/>
    <hyperlink ref="C42" r:id="rId42" display="https://youtu.be/Ok-qOg9NK80"/>
    <hyperlink ref="F42" r:id="rId2" display="https://files.afu.se/Downloads/Transcripts/UFO%20Hub%20(Adnan%20Ademovic)/"/>
    <hyperlink ref="C43" r:id="rId43" display="https://youtu.be/OmoBVPmjsSM"/>
    <hyperlink ref="F43" r:id="rId2" display="https://files.afu.se/Downloads/Transcripts/UFO%20Hub%20(Adnan%20Ademovic)/"/>
    <hyperlink ref="C44" r:id="rId44" display="https://youtu.be/8EJg1NvCQSU"/>
    <hyperlink ref="F44" r:id="rId2" display="https://files.afu.se/Downloads/Transcripts/UFO%20Hub%20(Adnan%20Ademovic)/"/>
    <hyperlink ref="C45" r:id="rId45" display="https://youtu.be/9-3krk3aq_Y"/>
    <hyperlink ref="F45" r:id="rId2" display="https://files.afu.se/Downloads/Transcripts/UFO%20Hub%20(Adnan%20Ademovic)/"/>
    <hyperlink ref="C46" r:id="rId46" display="https://youtu.be/lv4wroykWRw"/>
    <hyperlink ref="F46" r:id="rId2" display="https://files.afu.se/Downloads/Transcripts/UFO%20Hub%20(Adnan%20Ademovic)/"/>
    <hyperlink ref="C47" r:id="rId47" display="https://youtu.be/1NCcphRykow"/>
    <hyperlink ref="F47" r:id="rId2" display="https://files.afu.se/Downloads/Transcripts/UFO%20Hub%20(Adnan%20Ademovic)/"/>
    <hyperlink ref="C48" r:id="rId48" display="https://youtu.be/xzpyjgewE3g"/>
    <hyperlink ref="F48" r:id="rId2" display="https://files.afu.se/Downloads/Transcripts/UFO%20Hub%20(Adnan%20Ademovic)/"/>
    <hyperlink ref="C49" r:id="rId49" display="https://youtu.be/cmKyp-etLcA"/>
    <hyperlink ref="F49" r:id="rId2" display="https://files.afu.se/Downloads/Transcripts/UFO%20Hub%20(Adnan%20Ademovic)/"/>
    <hyperlink ref="C50" r:id="rId50" display="https://youtu.be/V99AXEwLNq8"/>
    <hyperlink ref="F50" r:id="rId2" display="https://files.afu.se/Downloads/Transcripts/UFO%20Hub%20(Adnan%20Ademovic)/"/>
    <hyperlink ref="C51" r:id="rId51" display="https://youtu.be/DEEQDOfFbWI"/>
    <hyperlink ref="F51" r:id="rId2" display="https://files.afu.se/Downloads/Transcripts/UFO%20Hub%20(Adnan%20Ademovic)/"/>
    <hyperlink ref="C52" r:id="rId52" display="https://youtu.be/5Q_pDPwuetM"/>
    <hyperlink ref="F52" r:id="rId2" display="https://files.afu.se/Downloads/Transcripts/UFO%20Hub%20(Adnan%20Ademovic)/"/>
    <hyperlink ref="C53" r:id="rId53" display="https://youtu.be/2rsZj6yqK_4"/>
    <hyperlink ref="F53" r:id="rId2" display="https://files.afu.se/Downloads/Transcripts/UFO%20Hub%20(Adnan%20Ademovic)/"/>
    <hyperlink ref="C54" r:id="rId54" display="https://youtu.be/yIMZjE6qZIs"/>
    <hyperlink ref="F54" r:id="rId2" display="https://files.afu.se/Downloads/Transcripts/UFO%20Hub%20(Adnan%20Ademovic)/"/>
    <hyperlink ref="C55" r:id="rId55" display="https://youtu.be/PZU57LT2-qY"/>
    <hyperlink ref="F55" r:id="rId2" display="https://files.afu.se/Downloads/Transcripts/UFO%20Hub%20(Adnan%20Ademovic)/"/>
    <hyperlink ref="C56" r:id="rId56" display="https://youtu.be/Q90RdkXmLmA"/>
    <hyperlink ref="F56" r:id="rId2" display="https://files.afu.se/Downloads/Transcripts/UFO%20Hub%20(Adnan%20Ademovic)/"/>
    <hyperlink ref="C57" r:id="rId57" display="https://youtu.be/IyrntAQE4nU"/>
    <hyperlink ref="F57" r:id="rId2" display="https://files.afu.se/Downloads/Transcripts/UFO%20Hub%20(Adnan%20Ademovic)/"/>
    <hyperlink ref="C58" r:id="rId58" display="https://youtu.be/JbS-jimiZWs"/>
    <hyperlink ref="F58" r:id="rId2" display="https://files.afu.se/Downloads/Transcripts/UFO%20Hub%20(Adnan%20Ademovic)/"/>
    <hyperlink ref="C59" r:id="rId59" display="https://youtu.be/BNRDY3JWP6E"/>
    <hyperlink ref="F59" r:id="rId2" display="https://files.afu.se/Downloads/Transcripts/UFO%20Hub%20(Adnan%20Ademovic)/"/>
    <hyperlink ref="C60" r:id="rId60" display="https://youtu.be/sefamMX9kak"/>
    <hyperlink ref="F60" r:id="rId2" display="https://files.afu.se/Downloads/Transcripts/UFO%20Hub%20(Adnan%20Ademovic)/"/>
    <hyperlink ref="C61" r:id="rId61" display="https://youtu.be/0UOam2q860g"/>
    <hyperlink ref="F61" r:id="rId2" display="https://files.afu.se/Downloads/Transcripts/UFO%20Hub%20(Adnan%20Ademovic)/"/>
    <hyperlink ref="C62" r:id="rId62" display="https://youtu.be/KhfYR-F4lPk"/>
    <hyperlink ref="F62" r:id="rId2" display="https://files.afu.se/Downloads/Transcripts/UFO%20Hub%20(Adnan%20Ademovic)/"/>
    <hyperlink ref="C63" r:id="rId63" display="https://youtu.be/i_ZLJAqfmaQ"/>
    <hyperlink ref="F63" r:id="rId2" display="https://files.afu.se/Downloads/Transcripts/UFO%20Hub%20(Adnan%20Ademovic)/"/>
    <hyperlink ref="C64" r:id="rId64" display="https://youtu.be/ykwf_ZOasM4"/>
    <hyperlink ref="F64" r:id="rId2" display="https://files.afu.se/Downloads/Transcripts/UFO%20Hub%20(Adnan%20Ademovic)/"/>
    <hyperlink ref="C65" r:id="rId65" display="https://youtu.be/Q4M4piARYFI"/>
    <hyperlink ref="F65" r:id="rId2" display="https://files.afu.se/Downloads/Transcripts/UFO%20Hub%20(Adnan%20Ademovic)/"/>
    <hyperlink ref="C66" r:id="rId66" display="https://youtu.be/hRWZJFGGCFY"/>
    <hyperlink ref="F66" r:id="rId2" display="https://files.afu.se/Downloads/Transcripts/UFO%20Hub%20(Adnan%20Ademovic)/"/>
    <hyperlink ref="C67" r:id="rId67" display="https://youtu.be/B1zPa51gU2s"/>
    <hyperlink ref="F67" r:id="rId2" display="https://files.afu.se/Downloads/Transcripts/UFO%20Hub%20(Adnan%20Ademovic)/"/>
    <hyperlink ref="C68" r:id="rId68" display="https://youtu.be/AOsmuQ2XVw0"/>
    <hyperlink ref="F68" r:id="rId2" display="https://files.afu.se/Downloads/Transcripts/UFO%20Hub%20(Adnan%20Ademovic)/"/>
    <hyperlink ref="C69" r:id="rId69" display="https://youtu.be/q-kvSOmcqkI"/>
    <hyperlink ref="F69" r:id="rId2" display="https://files.afu.se/Downloads/Transcripts/UFO%20Hub%20(Adnan%20Ademovic)/"/>
    <hyperlink ref="C70" r:id="rId70" display="https://youtu.be/H_JWS4zPC3k"/>
    <hyperlink ref="F70" r:id="rId2" display="https://files.afu.se/Downloads/Transcripts/UFO%20Hub%20(Adnan%20Ademovic)/"/>
    <hyperlink ref="C71" r:id="rId71" display="https://youtu.be/IrC1k6nMgUY"/>
    <hyperlink ref="F71" r:id="rId2" display="https://files.afu.se/Downloads/Transcripts/UFO%20Hub%20(Adnan%20Ademovic)/"/>
    <hyperlink ref="C72" r:id="rId72" display="https://youtu.be/jdbPk6cZhBs"/>
    <hyperlink ref="F72" r:id="rId2" display="https://files.afu.se/Downloads/Transcripts/UFO%20Hub%20(Adnan%20Ademovic)/"/>
    <hyperlink ref="C73" r:id="rId73" display="https://youtu.be/ifKzo8UnotQ"/>
    <hyperlink ref="F73" r:id="rId2" display="https://files.afu.se/Downloads/Transcripts/UFO%20Hub%20(Adnan%20Ademovic)/"/>
    <hyperlink ref="C74" r:id="rId74" display="https://youtu.be/lEQ0a5hedGg"/>
    <hyperlink ref="F74" r:id="rId2" display="https://files.afu.se/Downloads/Transcripts/UFO%20Hub%20(Adnan%20Ademovic)/"/>
    <hyperlink ref="C75" r:id="rId75" display="https://youtu.be/i7CCcCd9vYQ"/>
    <hyperlink ref="F75" r:id="rId2" display="https://files.afu.se/Downloads/Transcripts/UFO%20Hub%20(Adnan%20Ademovic)/"/>
    <hyperlink ref="C76" r:id="rId76" display="https://youtu.be/-_l8b5Tk6W4"/>
    <hyperlink ref="F76" r:id="rId2" display="https://files.afu.se/Downloads/Transcripts/UFO%20Hub%20(Adnan%20Ademovic)/"/>
    <hyperlink ref="C77" r:id="rId77" display="https://youtu.be/e79QdFgGdEY"/>
    <hyperlink ref="F77" r:id="rId2" display="https://files.afu.se/Downloads/Transcripts/UFO%20Hub%20(Adnan%20Ademovic)/"/>
    <hyperlink ref="C78" r:id="rId78" display="https://youtu.be/bRKOqqK3tLo"/>
    <hyperlink ref="F78" r:id="rId2" display="https://files.afu.se/Downloads/Transcripts/UFO%20Hub%20(Adnan%20Ademovic)/"/>
    <hyperlink ref="C79" r:id="rId79" display="https://youtu.be/IpSPtJT1_Ec"/>
    <hyperlink ref="F79" r:id="rId2" display="https://files.afu.se/Downloads/Transcripts/UFO%20Hub%20(Adnan%20Ademovic)/"/>
    <hyperlink ref="C80" r:id="rId80" display="https://youtu.be/oGa6KgXmr4M"/>
    <hyperlink ref="F80" r:id="rId2" display="https://files.afu.se/Downloads/Transcripts/UFO%20Hub%20(Adnan%20Ademovic)/"/>
    <hyperlink ref="C81" r:id="rId81" display="https://youtu.be/pDezw5fzleU"/>
    <hyperlink ref="F81" r:id="rId2" display="https://files.afu.se/Downloads/Transcripts/UFO%20Hub%20(Adnan%20Ademovic)/"/>
    <hyperlink ref="C82" r:id="rId82" display="https://youtu.be/73WhipfGRWw"/>
    <hyperlink ref="F82" r:id="rId2" display="https://files.afu.se/Downloads/Transcripts/UFO%20Hub%20(Adnan%20Ademovic)/"/>
    <hyperlink ref="C83" r:id="rId83" display="https://youtu.be/niJzmfoa-5E"/>
    <hyperlink ref="F83" r:id="rId2" display="https://files.afu.se/Downloads/Transcripts/UFO%20Hub%20(Adnan%20Ademovic)/"/>
    <hyperlink ref="C84" r:id="rId84" display="https://youtu.be/EKcb0Ni4l6Q"/>
    <hyperlink ref="F84" r:id="rId2" display="https://files.afu.se/Downloads/Transcripts/UFO%20Hub%20(Adnan%20Ademovic)/"/>
    <hyperlink ref="C85" r:id="rId85" display="https://youtu.be/TRN-5YfOfX0"/>
    <hyperlink ref="F85" r:id="rId2" display="https://files.afu.se/Downloads/Transcripts/UFO%20Hub%20(Adnan%20Ademovic)/"/>
    <hyperlink ref="C86" r:id="rId86" display="https://youtu.be/vbi8xM-j0uA"/>
    <hyperlink ref="F86" r:id="rId2" display="https://files.afu.se/Downloads/Transcripts/UFO%20Hub%20(Adnan%20Ademovic)/"/>
    <hyperlink ref="C87" r:id="rId87" display="https://youtu.be/WKU6dI5LdMs"/>
    <hyperlink ref="F87" r:id="rId2" display="https://files.afu.se/Downloads/Transcripts/UFO%20Hub%20(Adnan%20Ademovic)/"/>
    <hyperlink ref="C88" r:id="rId88" display="https://youtu.be/_dsFiwLJNxE"/>
    <hyperlink ref="F88" r:id="rId2" display="https://files.afu.se/Downloads/Transcripts/UFO%20Hub%20(Adnan%20Ademovic)/"/>
    <hyperlink ref="C89" r:id="rId89" display="https://youtu.be/BfDQtmLbE2c"/>
    <hyperlink ref="F89" r:id="rId2" display="https://files.afu.se/Downloads/Transcripts/UFO%20Hub%20(Adnan%20Ademovic)/"/>
    <hyperlink ref="C90" r:id="rId90" display="https://youtu.be/T37Za7k_4-Y"/>
    <hyperlink ref="F90" r:id="rId2" display="https://files.afu.se/Downloads/Transcripts/UFO%20Hub%20(Adnan%20Ademovic)/"/>
    <hyperlink ref="C91" r:id="rId91" display="https://youtu.be/kFRacb7EfFQ"/>
    <hyperlink ref="F91" r:id="rId2" display="https://files.afu.se/Downloads/Transcripts/UFO%20Hub%20(Adnan%20Ademovic)/"/>
    <hyperlink ref="C92" r:id="rId92" display="https://youtu.be/CHAKd6RZKkI"/>
    <hyperlink ref="F92" r:id="rId2" display="https://files.afu.se/Downloads/Transcripts/UFO%20Hub%20(Adnan%20Ademovic)/"/>
    <hyperlink ref="C93" r:id="rId93" display="https://youtu.be/p4LgsnRorKI"/>
    <hyperlink ref="F93" r:id="rId2" display="https://files.afu.se/Downloads/Transcripts/UFO%20Hub%20(Adnan%20Ademovic)/"/>
    <hyperlink ref="C94" r:id="rId94" display="https://youtu.be/df5k0PtspGo"/>
    <hyperlink ref="F94" r:id="rId2" display="https://files.afu.se/Downloads/Transcripts/UFO%20Hub%20(Adnan%20Ademovic)/"/>
    <hyperlink ref="C95" r:id="rId95" display="https://youtu.be/qAdlV8icOGc"/>
    <hyperlink ref="F95" r:id="rId2" display="https://files.afu.se/Downloads/Transcripts/UFO%20Hub%20(Adnan%20Ademovic)/"/>
    <hyperlink ref="C96" r:id="rId96" display="https://youtu.be/P7UxtiFbmLE"/>
    <hyperlink ref="F96" r:id="rId2" display="https://files.afu.se/Downloads/Transcripts/UFO%20Hub%20(Adnan%20Ademovic)/"/>
    <hyperlink ref="C97" r:id="rId97" display="https://youtu.be/ldBOH9VBqh0"/>
    <hyperlink ref="F97" r:id="rId2" display="https://files.afu.se/Downloads/Transcripts/UFO%20Hub%20(Adnan%20Ademovic)/"/>
    <hyperlink ref="C98" r:id="rId98" display="https://youtu.be/B8KIjSQK4Fw"/>
    <hyperlink ref="F98" r:id="rId2" display="https://files.afu.se/Downloads/Transcripts/UFO%20Hub%20(Adnan%20Ademovic)/"/>
    <hyperlink ref="C99" r:id="rId99" display="https://youtu.be/V9ZpoXhYuJw"/>
    <hyperlink ref="F99" r:id="rId2" display="https://files.afu.se/Downloads/Transcripts/UFO%20Hub%20(Adnan%20Ademovic)/"/>
    <hyperlink ref="C100" r:id="rId100" display="https://youtu.be/e47aLO40ZDA"/>
    <hyperlink ref="F100" r:id="rId2" display="https://files.afu.se/Downloads/Transcripts/UFO%20Hub%20(Adnan%20Ademovic)/"/>
    <hyperlink ref="C101" r:id="rId101" display="https://youtu.be/SaEsQZ4x7a4"/>
    <hyperlink ref="F101" r:id="rId2" display="https://files.afu.se/Downloads/Transcripts/UFO%20Hub%20(Adnan%20Ademovic)/"/>
    <hyperlink ref="C102" r:id="rId102" display="https://youtu.be/_bl7EtzoESA"/>
    <hyperlink ref="F102" r:id="rId2" display="https://files.afu.se/Downloads/Transcripts/UFO%20Hub%20(Adnan%20Ademovic)/"/>
    <hyperlink ref="C103" r:id="rId103" display="https://youtu.be/o33r5J73wkw"/>
    <hyperlink ref="F103" r:id="rId2" display="https://files.afu.se/Downloads/Transcripts/UFO%20Hub%20(Adnan%20Ademovic)/"/>
    <hyperlink ref="C104" r:id="rId104" display="https://youtu.be/FG3jERoyT04"/>
    <hyperlink ref="F104" r:id="rId2" display="https://files.afu.se/Downloads/Transcripts/UFO%20Hub%20(Adnan%20Ademovic)/"/>
    <hyperlink ref="C105" r:id="rId105" display="https://youtu.be/W1TgCSQiPRk"/>
    <hyperlink ref="F105" r:id="rId2" display="https://files.afu.se/Downloads/Transcripts/UFO%20Hub%20(Adnan%20Ademovic)/"/>
    <hyperlink ref="C106" r:id="rId106" display="https://youtu.be/H4_h8wc-XTg"/>
    <hyperlink ref="F106" r:id="rId2" display="https://files.afu.se/Downloads/Transcripts/UFO%20Hub%20(Adnan%20Ademovic)/"/>
    <hyperlink ref="C107" r:id="rId107" display="https://youtu.be/l7PYFrCdC9I"/>
    <hyperlink ref="F107" r:id="rId2" display="https://files.afu.se/Downloads/Transcripts/UFO%20Hub%20(Adnan%20Ademovic)/"/>
    <hyperlink ref="C108" r:id="rId108" display="https://youtu.be/E2UdRzs4FBo"/>
    <hyperlink ref="F108" r:id="rId2" display="https://files.afu.se/Downloads/Transcripts/UFO%20Hub%20(Adnan%20Ademovic)/"/>
    <hyperlink ref="C109" r:id="rId109" display="https://youtu.be/9XCskLP3AYk"/>
    <hyperlink ref="F109" r:id="rId2" display="https://files.afu.se/Downloads/Transcripts/UFO%20Hub%20(Adnan%20Ademovic)/"/>
    <hyperlink ref="C110" r:id="rId110" display="https://youtu.be/cNxwjxINz5g"/>
    <hyperlink ref="F110" r:id="rId2" display="https://files.afu.se/Downloads/Transcripts/UFO%20Hub%20(Adnan%20Ademovic)/"/>
    <hyperlink ref="C111" r:id="rId111" display="https://youtu.be/3OUJCqprhjw"/>
    <hyperlink ref="F111" r:id="rId2" display="https://files.afu.se/Downloads/Transcripts/UFO%20Hub%20(Adnan%20Ademovic)/"/>
    <hyperlink ref="C112" r:id="rId112" display="https://youtu.be/DAdTgDnWQaw"/>
    <hyperlink ref="F112" r:id="rId2" display="https://files.afu.se/Downloads/Transcripts/UFO%20Hub%20(Adnan%20Ademovic)/"/>
    <hyperlink ref="C113" r:id="rId113" display="https://youtu.be/8BwyFrEzlWs"/>
    <hyperlink ref="F113" r:id="rId2" display="https://files.afu.se/Downloads/Transcripts/UFO%20Hub%20(Adnan%20Ademovic)/"/>
    <hyperlink ref="C114" r:id="rId114" display="https://youtu.be/MmsuSOz0QtQ"/>
    <hyperlink ref="F114" r:id="rId2" display="https://files.afu.se/Downloads/Transcripts/UFO%20Hub%20(Adnan%20Ademovic)/"/>
    <hyperlink ref="C115" r:id="rId115" display="https://youtu.be/hARPujhcaPs"/>
    <hyperlink ref="F115" r:id="rId2" display="https://files.afu.se/Downloads/Transcripts/UFO%20Hub%20(Adnan%20Ademovic)/"/>
    <hyperlink ref="C116" r:id="rId116" display="https://youtu.be/H0IGMfcIG6I"/>
    <hyperlink ref="F116" r:id="rId2" display="https://files.afu.se/Downloads/Transcripts/UFO%20Hub%20(Adnan%20Ademovic)/"/>
    <hyperlink ref="C117" r:id="rId117" display="https://youtu.be/oigmIiWGfvc"/>
    <hyperlink ref="F117" r:id="rId2" display="https://files.afu.se/Downloads/Transcripts/UFO%20Hub%20(Adnan%20Ademovic)/"/>
    <hyperlink ref="C118" r:id="rId118" display="https://youtu.be/mmMTQgcYKfM"/>
    <hyperlink ref="F118" r:id="rId2" display="https://files.afu.se/Downloads/Transcripts/UFO%20Hub%20(Adnan%20Ademovic)/"/>
    <hyperlink ref="C119" r:id="rId119" display="https://youtu.be/ifxk4_LWNyk"/>
    <hyperlink ref="F119" r:id="rId2" display="https://files.afu.se/Downloads/Transcripts/UFO%20Hub%20(Adnan%20Ademovic)/"/>
    <hyperlink ref="C120" r:id="rId120" display="https://youtu.be/UGXtYnNOlSY"/>
    <hyperlink ref="F120" r:id="rId2" display="https://files.afu.se/Downloads/Transcripts/UFO%20Hub%20(Adnan%20Ademovic)/"/>
    <hyperlink ref="C121" r:id="rId121" display="https://youtu.be/irzr3fkrMRA"/>
    <hyperlink ref="F121" r:id="rId2" display="https://files.afu.se/Downloads/Transcripts/UFO%20Hub%20(Adnan%20Ademovic)/"/>
    <hyperlink ref="C122" r:id="rId122" display="https://youtu.be/7FQ6JmV9lIs"/>
    <hyperlink ref="F122" r:id="rId2" display="https://files.afu.se/Downloads/Transcripts/UFO%20Hub%20(Adnan%20Ademovic)/"/>
    <hyperlink ref="C123" r:id="rId123" display="https://youtu.be/tDr9Ujj0Wa4"/>
    <hyperlink ref="F123" r:id="rId2" display="https://files.afu.se/Downloads/Transcripts/UFO%20Hub%20(Adnan%20Ademovic)/"/>
    <hyperlink ref="C124" r:id="rId124" display="https://youtu.be/QTo6ibZN_dg"/>
    <hyperlink ref="F124" r:id="rId2" display="https://files.afu.se/Downloads/Transcripts/UFO%20Hub%20(Adnan%20Ademovic)/"/>
    <hyperlink ref="C125" r:id="rId125" display="https://youtu.be/S7ZFBuZVpY4"/>
    <hyperlink ref="F125" r:id="rId2" display="https://files.afu.se/Downloads/Transcripts/UFO%20Hub%20(Adnan%20Ademovic)/"/>
    <hyperlink ref="C126" r:id="rId126" display="https://youtu.be/22xL2E3yMJ4"/>
    <hyperlink ref="F126" r:id="rId2" display="https://files.afu.se/Downloads/Transcripts/UFO%20Hub%20(Adnan%20Ademovic)/"/>
    <hyperlink ref="C127" r:id="rId127" display="https://youtu.be/Dwt8lNRYh40"/>
    <hyperlink ref="F127" r:id="rId2" display="https://files.afu.se/Downloads/Transcripts/UFO%20Hub%20(Adnan%20Ademovic)/"/>
    <hyperlink ref="C128" r:id="rId128" display="https://youtu.be/ehbKsoFJ8HI"/>
    <hyperlink ref="F128" r:id="rId2" display="https://files.afu.se/Downloads/Transcripts/UFO%20Hub%20(Adnan%20Ademovic)/"/>
    <hyperlink ref="C129" r:id="rId129" display="https://youtu.be/oLzKHy5Yat8"/>
    <hyperlink ref="F129" r:id="rId2" display="https://files.afu.se/Downloads/Transcripts/UFO%20Hub%20(Adnan%20Ademovic)/"/>
    <hyperlink ref="C130" r:id="rId130" display="https://youtu.be/n-hkZt0VuQY"/>
    <hyperlink ref="F130" r:id="rId2" display="https://files.afu.se/Downloads/Transcripts/UFO%20Hub%20(Adnan%20Ademovic)/"/>
    <hyperlink ref="C131" r:id="rId131" display="https://youtu.be/Vhos_m-VujI"/>
    <hyperlink ref="F131" r:id="rId2" display="https://files.afu.se/Downloads/Transcripts/UFO%20Hub%20(Adnan%20Ademovic)/"/>
    <hyperlink ref="C132" r:id="rId132" display="https://youtu.be/a-Bc8H54gk0"/>
    <hyperlink ref="F132" r:id="rId2" display="https://files.afu.se/Downloads/Transcripts/UFO%20Hub%20(Adnan%20Ademovic)/"/>
    <hyperlink ref="C133" r:id="rId133" display="https://youtu.be/bWWqgFNvuC0"/>
    <hyperlink ref="F133" r:id="rId2" display="https://files.afu.se/Downloads/Transcripts/UFO%20Hub%20(Adnan%20Ademovic)/"/>
    <hyperlink ref="C134" r:id="rId134" display="https://youtu.be/Ylxyb97kaMU"/>
    <hyperlink ref="F134" r:id="rId2" display="https://files.afu.se/Downloads/Transcripts/UFO%20Hub%20(Adnan%20Ademovic)/"/>
    <hyperlink ref="C135" r:id="rId135" display="https://youtu.be/xX2iDeFiKfE"/>
    <hyperlink ref="F135" r:id="rId2" display="https://files.afu.se/Downloads/Transcripts/UFO%20Hub%20(Adnan%20Ademovic)/"/>
    <hyperlink ref="C136" r:id="rId136" display="https://youtu.be/ILhvgWHoRPA"/>
    <hyperlink ref="F136" r:id="rId2" display="https://files.afu.se/Downloads/Transcripts/UFO%20Hub%20(Adnan%20Ademovic)/"/>
    <hyperlink ref="C137" r:id="rId137" display="https://youtu.be/2OfOnnmI3-I"/>
    <hyperlink ref="F137" r:id="rId2" display="https://files.afu.se/Downloads/Transcripts/UFO%20Hub%20(Adnan%20Ademovic)/"/>
    <hyperlink ref="C138" r:id="rId138" display="https://youtu.be/oOYTHg8cadY"/>
    <hyperlink ref="F138" r:id="rId2" display="https://files.afu.se/Downloads/Transcripts/UFO%20Hub%20(Adnan%20Ademovic)/"/>
    <hyperlink ref="C139" r:id="rId139" display="https://youtu.be/v3JgFbVRLy0"/>
    <hyperlink ref="F139" r:id="rId2" display="https://files.afu.se/Downloads/Transcripts/UFO%20Hub%20(Adnan%20Ademovic)/"/>
    <hyperlink ref="C140" r:id="rId140" display="https://youtu.be/CHQGH_-akRg"/>
    <hyperlink ref="F140" r:id="rId2" display="https://files.afu.se/Downloads/Transcripts/UFO%20Hub%20(Adnan%20Ademovic)/"/>
    <hyperlink ref="C141" r:id="rId141" display="https://youtu.be/b6ckts7djD4"/>
    <hyperlink ref="F141" r:id="rId2" display="https://files.afu.se/Downloads/Transcripts/UFO%20Hub%20(Adnan%20Ademovic)/"/>
    <hyperlink ref="C142" r:id="rId142" display="https://youtu.be/_rNECY02vXQ"/>
    <hyperlink ref="F142" r:id="rId2" display="https://files.afu.se/Downloads/Transcripts/UFO%20Hub%20(Adnan%20Ademovic)/"/>
    <hyperlink ref="C143" r:id="rId143" display="https://youtu.be/2KxpffagbJc"/>
    <hyperlink ref="F143" r:id="rId2" display="https://files.afu.se/Downloads/Transcripts/UFO%20Hub%20(Adnan%20Ademovic)/"/>
    <hyperlink ref="C144" r:id="rId144" display="https://youtu.be/T0mfyBDk6FE"/>
    <hyperlink ref="F144" r:id="rId2" display="https://files.afu.se/Downloads/Transcripts/UFO%20Hub%20(Adnan%20Ademovic)/"/>
    <hyperlink ref="C145" r:id="rId145" display="https://youtu.be/dJ-IAU3jDm8"/>
    <hyperlink ref="F145" r:id="rId2" display="https://files.afu.se/Downloads/Transcripts/UFO%20Hub%20(Adnan%20Ademovic)/"/>
    <hyperlink ref="C146" r:id="rId146" display="https://youtu.be/s8qDFQ32lYc"/>
    <hyperlink ref="F146" r:id="rId2" display="https://files.afu.se/Downloads/Transcripts/UFO%20Hub%20(Adnan%20Ademovic)/"/>
    <hyperlink ref="C147" r:id="rId147" display="https://youtu.be/6itGUEHxEKk"/>
    <hyperlink ref="F147" r:id="rId2" display="https://files.afu.se/Downloads/Transcripts/UFO%20Hub%20(Adnan%20Ademovic)/"/>
    <hyperlink ref="C148" r:id="rId148" display="https://youtu.be/hWiIbyImA1I"/>
    <hyperlink ref="F148" r:id="rId2" display="https://files.afu.se/Downloads/Transcripts/UFO%20Hub%20(Adnan%20Ademovic)/"/>
    <hyperlink ref="C149" r:id="rId149" display="https://youtu.be/8wkTwsfSiM0"/>
    <hyperlink ref="F149" r:id="rId2" display="https://files.afu.se/Downloads/Transcripts/UFO%20Hub%20(Adnan%20Ademovic)/"/>
    <hyperlink ref="C150" r:id="rId150" display="https://youtu.be/GKCaNaNFNFc"/>
    <hyperlink ref="F150" r:id="rId2" display="https://files.afu.se/Downloads/Transcripts/UFO%20Hub%20(Adnan%20Ademovic)/"/>
    <hyperlink ref="C151" r:id="rId151" display="https://youtu.be/XC-Z3a9sNoI"/>
    <hyperlink ref="F151" r:id="rId2" display="https://files.afu.se/Downloads/Transcripts/UFO%20Hub%20(Adnan%20Ademovic)/"/>
    <hyperlink ref="C152" r:id="rId152" display="https://youtu.be/Rrie_9oWk84"/>
    <hyperlink ref="F152" r:id="rId2" display="https://files.afu.se/Downloads/Transcripts/UFO%20Hub%20(Adnan%20Ademovic)/"/>
    <hyperlink ref="C153" r:id="rId153" display="https://youtu.be/l0O0gagPBZQ"/>
    <hyperlink ref="F153" r:id="rId2" display="https://files.afu.se/Downloads/Transcripts/UFO%20Hub%20(Adnan%20Ademovic)/"/>
    <hyperlink ref="C154" r:id="rId154" display="https://youtu.be/dIoQ6Ls14zY"/>
    <hyperlink ref="F154" r:id="rId2" display="https://files.afu.se/Downloads/Transcripts/UFO%20Hub%20(Adnan%20Ademovic)/"/>
    <hyperlink ref="C155" r:id="rId155" display="https://youtu.be/MXfJLrJgFr4"/>
    <hyperlink ref="F155" r:id="rId2" display="https://files.afu.se/Downloads/Transcripts/UFO%20Hub%20(Adnan%20Ademovic)/"/>
    <hyperlink ref="C156" r:id="rId156" display="https://youtu.be/rKbWjYKqmb4"/>
    <hyperlink ref="F156" r:id="rId2" display="https://files.afu.se/Downloads/Transcripts/UFO%20Hub%20(Adnan%20Ademovic)/"/>
    <hyperlink ref="C157" r:id="rId157" display="https://youtu.be/PfzaNe_hEMM"/>
    <hyperlink ref="F157" r:id="rId2" display="https://files.afu.se/Downloads/Transcripts/UFO%20Hub%20(Adnan%20Ademovic)/"/>
    <hyperlink ref="C158" r:id="rId158" display="https://youtu.be/HNa_OxpVOM0"/>
    <hyperlink ref="F158" r:id="rId2" display="https://files.afu.se/Downloads/Transcripts/UFO%20Hub%20(Adnan%20Ademovic)/"/>
    <hyperlink ref="C159" r:id="rId159" display="https://youtu.be/MoPVfZILnAs"/>
    <hyperlink ref="F159" r:id="rId2" display="https://files.afu.se/Downloads/Transcripts/UFO%20Hub%20(Adnan%20Ademovic)/"/>
    <hyperlink ref="C160" r:id="rId160" display="https://youtu.be/Pi6a1vttSIM"/>
    <hyperlink ref="F160" r:id="rId2" display="https://files.afu.se/Downloads/Transcripts/UFO%20Hub%20(Adnan%20Ademovic)/"/>
    <hyperlink ref="C161" r:id="rId161" display="https://youtu.be/1VbW2SVN0kA"/>
    <hyperlink ref="F161" r:id="rId2" display="https://files.afu.se/Downloads/Transcripts/UFO%20Hub%20(Adnan%20Ademovic)/"/>
    <hyperlink ref="C162" r:id="rId162" display="https://youtu.be/GW3YIdLkZHg"/>
    <hyperlink ref="F162" r:id="rId2" display="https://files.afu.se/Downloads/Transcripts/UFO%20Hub%20(Adnan%20Ademovic)/"/>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2023-06-23T17:24:00Z</dcterms:created>
  <dcterms:modified xsi:type="dcterms:W3CDTF">2023-06-27T07:38:02Z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33C5FC873D1944DAABBCBDB3EA009968</vt:lpwstr>
  </property>
  <property fmtid="{D5CDD505-2E9C-101B-9397-08002B2CF9AE}" pid="3" name="KSOProductBuildVer">
    <vt:lpwstr>2057-11.2.0.11417</vt:lpwstr>
  </property>
</Properties>
</file>